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22132cbc25f2559/Desktop/A - Conjoint2023/"/>
    </mc:Choice>
  </mc:AlternateContent>
  <xr:revisionPtr revIDLastSave="1" documentId="8_{52584ADB-E9BF-4CFE-A18D-102F78C92836}" xr6:coauthVersionLast="47" xr6:coauthVersionMax="47" xr10:uidLastSave="{1903464A-EDF2-4C2B-A10B-29466F0DDD1D}"/>
  <bookViews>
    <workbookView xWindow="-120" yWindow="-120" windowWidth="20730" windowHeight="11040" activeTab="2" xr2:uid="{DACB865D-7A31-464E-81BE-A1BBA99F0359}"/>
  </bookViews>
  <sheets>
    <sheet name="Instructions" sheetId="5" r:id="rId1"/>
    <sheet name="Analysis" sheetId="2" r:id="rId2"/>
    <sheet name="Data" sheetId="1" r:id="rId3"/>
    <sheet name="ProVation" sheetId="4" r:id="rId4"/>
    <sheet name="For dropdown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F250" i="1" l="1"/>
  <c r="E250" i="1"/>
  <c r="F249" i="1"/>
  <c r="E249" i="1"/>
  <c r="F248" i="1"/>
  <c r="E248" i="1"/>
  <c r="F247" i="1"/>
  <c r="E247" i="1"/>
  <c r="F246" i="1"/>
  <c r="E246" i="1"/>
  <c r="F245" i="1"/>
  <c r="E245" i="1"/>
  <c r="F244" i="1"/>
  <c r="E244" i="1"/>
  <c r="F243" i="1"/>
  <c r="E243" i="1"/>
  <c r="F242" i="1"/>
  <c r="E242" i="1"/>
  <c r="F241" i="1"/>
  <c r="E241" i="1"/>
  <c r="F240" i="1"/>
  <c r="E240" i="1"/>
  <c r="F239" i="1"/>
  <c r="E239" i="1"/>
  <c r="F238" i="1"/>
  <c r="E238" i="1"/>
  <c r="F237" i="1"/>
  <c r="E237" i="1"/>
  <c r="F236" i="1"/>
  <c r="E236" i="1"/>
  <c r="F235" i="1"/>
  <c r="E235" i="1"/>
  <c r="F234" i="1"/>
  <c r="E234" i="1"/>
  <c r="F233" i="1"/>
  <c r="E233" i="1"/>
  <c r="F232" i="1"/>
  <c r="E232" i="1"/>
  <c r="F231" i="1"/>
  <c r="E231" i="1"/>
  <c r="F230" i="1"/>
  <c r="E230" i="1"/>
  <c r="F229" i="1"/>
  <c r="E229" i="1"/>
  <c r="F228" i="1"/>
  <c r="E228" i="1"/>
  <c r="F227" i="1"/>
  <c r="E227" i="1"/>
  <c r="F226" i="1"/>
  <c r="E226" i="1"/>
  <c r="F225" i="1"/>
  <c r="E225" i="1"/>
  <c r="F224" i="1"/>
  <c r="E224" i="1"/>
  <c r="F223" i="1"/>
  <c r="E223" i="1"/>
  <c r="F222" i="1"/>
  <c r="E222" i="1"/>
  <c r="F221" i="1"/>
  <c r="E221" i="1"/>
  <c r="F220" i="1"/>
  <c r="E220" i="1"/>
  <c r="F219" i="1"/>
  <c r="E219" i="1"/>
  <c r="F218" i="1"/>
  <c r="E218" i="1"/>
  <c r="F217" i="1"/>
  <c r="E217" i="1"/>
  <c r="F216" i="1"/>
  <c r="E216" i="1"/>
  <c r="F215" i="1"/>
  <c r="E215" i="1"/>
  <c r="F214" i="1"/>
  <c r="E214" i="1"/>
  <c r="F213" i="1"/>
  <c r="E213" i="1"/>
  <c r="F212" i="1"/>
  <c r="E212" i="1"/>
  <c r="F211" i="1"/>
  <c r="E211" i="1"/>
  <c r="F210" i="1"/>
  <c r="E210" i="1"/>
  <c r="F209" i="1"/>
  <c r="E209" i="1"/>
  <c r="F208" i="1"/>
  <c r="E208" i="1"/>
  <c r="F207" i="1"/>
  <c r="E207" i="1"/>
  <c r="F206" i="1"/>
  <c r="E206" i="1"/>
  <c r="F205" i="1"/>
  <c r="E205" i="1"/>
  <c r="F204" i="1"/>
  <c r="E204" i="1"/>
  <c r="F203" i="1"/>
  <c r="E203" i="1"/>
  <c r="F202" i="1"/>
  <c r="E202" i="1"/>
  <c r="F201" i="1"/>
  <c r="E201" i="1"/>
  <c r="F200" i="1"/>
  <c r="E200" i="1"/>
  <c r="F199" i="1"/>
  <c r="E199" i="1"/>
  <c r="F198" i="1"/>
  <c r="E198" i="1"/>
  <c r="F197" i="1"/>
  <c r="E197" i="1"/>
  <c r="F196" i="1"/>
  <c r="E196" i="1"/>
  <c r="F195" i="1"/>
  <c r="E195" i="1"/>
  <c r="F194" i="1"/>
  <c r="E194" i="1"/>
  <c r="F193" i="1"/>
  <c r="E193" i="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G178" i="1" s="1"/>
  <c r="F177" i="1"/>
  <c r="E177" i="1"/>
  <c r="F176" i="1"/>
  <c r="E176" i="1"/>
  <c r="F175" i="1"/>
  <c r="E175" i="1"/>
  <c r="F174" i="1"/>
  <c r="E174" i="1"/>
  <c r="F173" i="1"/>
  <c r="E173" i="1"/>
  <c r="F172" i="1"/>
  <c r="E172" i="1"/>
  <c r="F171" i="1"/>
  <c r="E171" i="1"/>
  <c r="F170" i="1"/>
  <c r="E170" i="1"/>
  <c r="G170" i="1" s="1"/>
  <c r="F169" i="1"/>
  <c r="E169" i="1"/>
  <c r="F168" i="1"/>
  <c r="E168" i="1"/>
  <c r="F167" i="1"/>
  <c r="E167" i="1"/>
  <c r="F166" i="1"/>
  <c r="E166" i="1"/>
  <c r="F165" i="1"/>
  <c r="E165" i="1"/>
  <c r="F164" i="1"/>
  <c r="E164" i="1"/>
  <c r="F163" i="1"/>
  <c r="E163" i="1"/>
  <c r="F162" i="1"/>
  <c r="E162" i="1"/>
  <c r="G162" i="1" s="1"/>
  <c r="F161" i="1"/>
  <c r="E161" i="1"/>
  <c r="F160" i="1"/>
  <c r="E160" i="1"/>
  <c r="F159" i="1"/>
  <c r="E159" i="1"/>
  <c r="F158" i="1"/>
  <c r="E158" i="1"/>
  <c r="F157" i="1"/>
  <c r="E157" i="1"/>
  <c r="F156" i="1"/>
  <c r="E156" i="1"/>
  <c r="F155" i="1"/>
  <c r="E155" i="1"/>
  <c r="F154" i="1"/>
  <c r="E154" i="1"/>
  <c r="G154" i="1" s="1"/>
  <c r="F153" i="1"/>
  <c r="E153" i="1"/>
  <c r="F152" i="1"/>
  <c r="E152" i="1"/>
  <c r="F151" i="1"/>
  <c r="E151" i="1"/>
  <c r="F150" i="1"/>
  <c r="E150" i="1"/>
  <c r="F149" i="1"/>
  <c r="E149" i="1"/>
  <c r="F148" i="1"/>
  <c r="E148" i="1"/>
  <c r="F147" i="1"/>
  <c r="E147" i="1"/>
  <c r="F146" i="1"/>
  <c r="E146" i="1"/>
  <c r="G146" i="1" s="1"/>
  <c r="F145" i="1"/>
  <c r="E145" i="1"/>
  <c r="F144" i="1"/>
  <c r="E144" i="1"/>
  <c r="F143" i="1"/>
  <c r="E143" i="1"/>
  <c r="F142" i="1"/>
  <c r="E142" i="1"/>
  <c r="F141" i="1"/>
  <c r="E141" i="1"/>
  <c r="F140" i="1"/>
  <c r="E140" i="1"/>
  <c r="F139" i="1"/>
  <c r="E139" i="1"/>
  <c r="F138" i="1"/>
  <c r="E138" i="1"/>
  <c r="G138" i="1" s="1"/>
  <c r="F137" i="1"/>
  <c r="E137" i="1"/>
  <c r="F136" i="1"/>
  <c r="E136" i="1"/>
  <c r="F135" i="1"/>
  <c r="E135" i="1"/>
  <c r="F134" i="1"/>
  <c r="E134" i="1"/>
  <c r="F133" i="1"/>
  <c r="E133" i="1"/>
  <c r="F132" i="1"/>
  <c r="E132" i="1"/>
  <c r="F131" i="1"/>
  <c r="E131" i="1"/>
  <c r="G131" i="1" s="1"/>
  <c r="F130" i="1"/>
  <c r="E130" i="1"/>
  <c r="F129" i="1"/>
  <c r="E129" i="1"/>
  <c r="F128" i="1"/>
  <c r="E128" i="1"/>
  <c r="F127" i="1"/>
  <c r="E127" i="1"/>
  <c r="G127" i="1" s="1"/>
  <c r="F126" i="1"/>
  <c r="E126" i="1"/>
  <c r="F125" i="1"/>
  <c r="E125" i="1"/>
  <c r="F124" i="1"/>
  <c r="E124" i="1"/>
  <c r="F123" i="1"/>
  <c r="E123" i="1"/>
  <c r="G123" i="1" s="1"/>
  <c r="F122" i="1"/>
  <c r="E122" i="1"/>
  <c r="F121" i="1"/>
  <c r="E121" i="1"/>
  <c r="F120" i="1"/>
  <c r="E120" i="1"/>
  <c r="F119" i="1"/>
  <c r="E119" i="1"/>
  <c r="G119" i="1" s="1"/>
  <c r="F118" i="1"/>
  <c r="E118" i="1"/>
  <c r="F117" i="1"/>
  <c r="E117" i="1"/>
  <c r="F116" i="1"/>
  <c r="E116" i="1"/>
  <c r="F115" i="1"/>
  <c r="E115" i="1"/>
  <c r="G115" i="1" s="1"/>
  <c r="F114" i="1"/>
  <c r="E114" i="1"/>
  <c r="F113" i="1"/>
  <c r="E113" i="1"/>
  <c r="F112" i="1"/>
  <c r="E112" i="1"/>
  <c r="F111" i="1"/>
  <c r="E111" i="1"/>
  <c r="G111" i="1" s="1"/>
  <c r="F110" i="1"/>
  <c r="E110" i="1"/>
  <c r="F109" i="1"/>
  <c r="E109" i="1"/>
  <c r="F108" i="1"/>
  <c r="E108" i="1"/>
  <c r="F107" i="1"/>
  <c r="E107" i="1"/>
  <c r="G107" i="1" s="1"/>
  <c r="F106" i="1"/>
  <c r="E106" i="1"/>
  <c r="F105" i="1"/>
  <c r="E105" i="1"/>
  <c r="F104" i="1"/>
  <c r="E104" i="1"/>
  <c r="F103" i="1"/>
  <c r="E103" i="1"/>
  <c r="G103" i="1" s="1"/>
  <c r="F102" i="1"/>
  <c r="E102" i="1"/>
  <c r="F101" i="1"/>
  <c r="E101" i="1"/>
  <c r="F100" i="1"/>
  <c r="E100" i="1"/>
  <c r="F99" i="1"/>
  <c r="E99" i="1"/>
  <c r="G99" i="1" s="1"/>
  <c r="F98" i="1"/>
  <c r="E98" i="1"/>
  <c r="F97" i="1"/>
  <c r="E97" i="1"/>
  <c r="F96" i="1"/>
  <c r="E96" i="1"/>
  <c r="F95" i="1"/>
  <c r="E95" i="1"/>
  <c r="G95" i="1" s="1"/>
  <c r="F94" i="1"/>
  <c r="E94" i="1"/>
  <c r="F93" i="1"/>
  <c r="E93" i="1"/>
  <c r="F92" i="1"/>
  <c r="E92" i="1"/>
  <c r="F91" i="1"/>
  <c r="E91" i="1"/>
  <c r="G91" i="1" s="1"/>
  <c r="F90" i="1"/>
  <c r="E90" i="1"/>
  <c r="F89" i="1"/>
  <c r="E89" i="1"/>
  <c r="F88" i="1"/>
  <c r="E88" i="1"/>
  <c r="F87" i="1"/>
  <c r="E87" i="1"/>
  <c r="G87" i="1" s="1"/>
  <c r="F86" i="1"/>
  <c r="E86" i="1"/>
  <c r="F85" i="1"/>
  <c r="E85" i="1"/>
  <c r="F84" i="1"/>
  <c r="E84" i="1"/>
  <c r="F83" i="1"/>
  <c r="E83" i="1"/>
  <c r="G83" i="1" s="1"/>
  <c r="F82" i="1"/>
  <c r="E82" i="1"/>
  <c r="F81" i="1"/>
  <c r="E81" i="1"/>
  <c r="F80" i="1"/>
  <c r="E80" i="1"/>
  <c r="F79" i="1"/>
  <c r="E79" i="1"/>
  <c r="G79" i="1" s="1"/>
  <c r="F78" i="1"/>
  <c r="E78" i="1"/>
  <c r="F77" i="1"/>
  <c r="E77" i="1"/>
  <c r="F76" i="1"/>
  <c r="E76" i="1"/>
  <c r="F75" i="1"/>
  <c r="E75" i="1"/>
  <c r="G75" i="1" s="1"/>
  <c r="F74" i="1"/>
  <c r="E74" i="1"/>
  <c r="F73" i="1"/>
  <c r="E73" i="1"/>
  <c r="F72" i="1"/>
  <c r="E72" i="1"/>
  <c r="F71" i="1"/>
  <c r="E71" i="1"/>
  <c r="G71" i="1" s="1"/>
  <c r="F70" i="1"/>
  <c r="E70" i="1"/>
  <c r="F69" i="1"/>
  <c r="E69" i="1"/>
  <c r="F68" i="1"/>
  <c r="E68" i="1"/>
  <c r="F67" i="1"/>
  <c r="E67" i="1"/>
  <c r="G67" i="1" s="1"/>
  <c r="F66" i="1"/>
  <c r="E66" i="1"/>
  <c r="F65" i="1"/>
  <c r="E65" i="1"/>
  <c r="F64" i="1"/>
  <c r="E64" i="1"/>
  <c r="F63" i="1"/>
  <c r="E63" i="1"/>
  <c r="G63" i="1" s="1"/>
  <c r="F62" i="1"/>
  <c r="E62" i="1"/>
  <c r="F61" i="1"/>
  <c r="E61" i="1"/>
  <c r="F60" i="1"/>
  <c r="E60" i="1"/>
  <c r="F59" i="1"/>
  <c r="E59" i="1"/>
  <c r="G59" i="1" s="1"/>
  <c r="F58" i="1"/>
  <c r="E58" i="1"/>
  <c r="F57" i="1"/>
  <c r="E57" i="1"/>
  <c r="F56" i="1"/>
  <c r="E56" i="1"/>
  <c r="F55" i="1"/>
  <c r="E55" i="1"/>
  <c r="G55" i="1" s="1"/>
  <c r="F54" i="1"/>
  <c r="E54" i="1"/>
  <c r="F53" i="1"/>
  <c r="E53" i="1"/>
  <c r="F52" i="1"/>
  <c r="E52" i="1"/>
  <c r="F51" i="1"/>
  <c r="E51" i="1"/>
  <c r="G51" i="1" s="1"/>
  <c r="F50" i="1"/>
  <c r="E50" i="1"/>
  <c r="F49" i="1"/>
  <c r="E49" i="1"/>
  <c r="F48" i="1"/>
  <c r="E48" i="1"/>
  <c r="F47" i="1"/>
  <c r="E47" i="1"/>
  <c r="G47" i="1" s="1"/>
  <c r="F46" i="1"/>
  <c r="E46" i="1"/>
  <c r="F45" i="1"/>
  <c r="E45" i="1"/>
  <c r="F44" i="1"/>
  <c r="E44" i="1"/>
  <c r="F43" i="1"/>
  <c r="E43" i="1"/>
  <c r="G43" i="1" s="1"/>
  <c r="F42" i="1"/>
  <c r="E42" i="1"/>
  <c r="F41" i="1"/>
  <c r="E41" i="1"/>
  <c r="F40" i="1"/>
  <c r="E40" i="1"/>
  <c r="F39" i="1"/>
  <c r="E39" i="1"/>
  <c r="G39" i="1" s="1"/>
  <c r="F38" i="1"/>
  <c r="E38" i="1"/>
  <c r="F37" i="1"/>
  <c r="E37" i="1"/>
  <c r="F36" i="1"/>
  <c r="E36" i="1"/>
  <c r="F35" i="1"/>
  <c r="E35" i="1"/>
  <c r="G35" i="1" s="1"/>
  <c r="F34" i="1"/>
  <c r="E34" i="1"/>
  <c r="F33" i="1"/>
  <c r="E33" i="1"/>
  <c r="F32" i="1"/>
  <c r="E32" i="1"/>
  <c r="F31" i="1"/>
  <c r="E31" i="1"/>
  <c r="G31" i="1" s="1"/>
  <c r="F30" i="1"/>
  <c r="E30" i="1"/>
  <c r="F29" i="1"/>
  <c r="E29" i="1"/>
  <c r="F28" i="1"/>
  <c r="E28" i="1"/>
  <c r="F27" i="1"/>
  <c r="E27" i="1"/>
  <c r="G27" i="1" s="1"/>
  <c r="F26" i="1"/>
  <c r="E26" i="1"/>
  <c r="F25" i="1"/>
  <c r="E25" i="1"/>
  <c r="F24" i="1"/>
  <c r="E24" i="1"/>
  <c r="F23" i="1"/>
  <c r="E23" i="1"/>
  <c r="G23" i="1" s="1"/>
  <c r="F22" i="1"/>
  <c r="E22" i="1"/>
  <c r="F21" i="1"/>
  <c r="E21" i="1"/>
  <c r="F20" i="1"/>
  <c r="E20" i="1"/>
  <c r="F19" i="1"/>
  <c r="E19" i="1"/>
  <c r="G19" i="1" s="1"/>
  <c r="F18" i="1"/>
  <c r="E18" i="1"/>
  <c r="F17" i="1"/>
  <c r="E17" i="1"/>
  <c r="F16" i="1"/>
  <c r="E16" i="1"/>
  <c r="F15" i="1"/>
  <c r="E15" i="1"/>
  <c r="G15" i="1" s="1"/>
  <c r="F14" i="1"/>
  <c r="E14" i="1"/>
  <c r="F13" i="1"/>
  <c r="E13" i="1"/>
  <c r="F12" i="1"/>
  <c r="E12" i="1"/>
  <c r="F11" i="1"/>
  <c r="E11" i="1"/>
  <c r="G11" i="1" s="1"/>
  <c r="F10" i="1"/>
  <c r="E10" i="1"/>
  <c r="F9" i="1"/>
  <c r="E9" i="1"/>
  <c r="F8" i="1"/>
  <c r="E8" i="1"/>
  <c r="F7" i="1"/>
  <c r="E7" i="1"/>
  <c r="G7" i="1" s="1"/>
  <c r="F6" i="1"/>
  <c r="E6" i="1"/>
  <c r="F5" i="1"/>
  <c r="E5" i="1"/>
  <c r="F4" i="1"/>
  <c r="E4" i="1"/>
  <c r="F3" i="1"/>
  <c r="E3" i="1"/>
  <c r="G3" i="1" s="1"/>
  <c r="F2" i="1"/>
  <c r="E2" i="1"/>
  <c r="F1" i="2"/>
  <c r="C250" i="1"/>
  <c r="B250" i="1"/>
  <c r="A250" i="1"/>
  <c r="C249" i="1"/>
  <c r="B249" i="1"/>
  <c r="A249" i="1"/>
  <c r="C248" i="1"/>
  <c r="B248" i="1"/>
  <c r="A248" i="1"/>
  <c r="C247" i="1"/>
  <c r="B247" i="1"/>
  <c r="A247" i="1"/>
  <c r="C246" i="1"/>
  <c r="B246" i="1"/>
  <c r="A246" i="1"/>
  <c r="C245" i="1"/>
  <c r="B245" i="1"/>
  <c r="A245" i="1"/>
  <c r="C244" i="1"/>
  <c r="B244" i="1"/>
  <c r="A244" i="1"/>
  <c r="C243" i="1"/>
  <c r="B243" i="1"/>
  <c r="A243" i="1"/>
  <c r="C242" i="1"/>
  <c r="B242" i="1"/>
  <c r="A242" i="1"/>
  <c r="C241" i="1"/>
  <c r="B241" i="1"/>
  <c r="A241" i="1"/>
  <c r="C240" i="1"/>
  <c r="B240" i="1"/>
  <c r="A240" i="1"/>
  <c r="C239" i="1"/>
  <c r="B239" i="1"/>
  <c r="A239" i="1"/>
  <c r="C238" i="1"/>
  <c r="B238" i="1"/>
  <c r="A238" i="1"/>
  <c r="C237" i="1"/>
  <c r="B237" i="1"/>
  <c r="A237" i="1"/>
  <c r="C236" i="1"/>
  <c r="B236" i="1"/>
  <c r="A236" i="1"/>
  <c r="C235" i="1"/>
  <c r="B235" i="1"/>
  <c r="A235" i="1"/>
  <c r="C234" i="1"/>
  <c r="B234" i="1"/>
  <c r="A234" i="1"/>
  <c r="C233" i="1"/>
  <c r="B233" i="1"/>
  <c r="A233" i="1"/>
  <c r="C232" i="1"/>
  <c r="B232" i="1"/>
  <c r="A232" i="1"/>
  <c r="C231" i="1"/>
  <c r="B231" i="1"/>
  <c r="A231" i="1"/>
  <c r="C230" i="1"/>
  <c r="B230" i="1"/>
  <c r="A230" i="1"/>
  <c r="C229" i="1"/>
  <c r="B229" i="1"/>
  <c r="A229" i="1"/>
  <c r="C228" i="1"/>
  <c r="B228" i="1"/>
  <c r="A228" i="1"/>
  <c r="C227" i="1"/>
  <c r="B227" i="1"/>
  <c r="A227" i="1"/>
  <c r="C226" i="1"/>
  <c r="B226" i="1"/>
  <c r="A226" i="1"/>
  <c r="C225" i="1"/>
  <c r="B225" i="1"/>
  <c r="A225" i="1"/>
  <c r="C224" i="1"/>
  <c r="B224" i="1"/>
  <c r="A224" i="1"/>
  <c r="C223" i="1"/>
  <c r="B223" i="1"/>
  <c r="A223" i="1"/>
  <c r="C222" i="1"/>
  <c r="B222" i="1"/>
  <c r="A222" i="1"/>
  <c r="C221" i="1"/>
  <c r="B221" i="1"/>
  <c r="A221" i="1"/>
  <c r="C220" i="1"/>
  <c r="B220" i="1"/>
  <c r="A220" i="1"/>
  <c r="C219" i="1"/>
  <c r="B219" i="1"/>
  <c r="A219" i="1"/>
  <c r="C218" i="1"/>
  <c r="B218" i="1"/>
  <c r="A218" i="1"/>
  <c r="C217" i="1"/>
  <c r="B217" i="1"/>
  <c r="A217" i="1"/>
  <c r="C216" i="1"/>
  <c r="B216" i="1"/>
  <c r="A216" i="1"/>
  <c r="C215" i="1"/>
  <c r="B215" i="1"/>
  <c r="A215" i="1"/>
  <c r="C214" i="1"/>
  <c r="B214" i="1"/>
  <c r="A214" i="1"/>
  <c r="C213" i="1"/>
  <c r="B213" i="1"/>
  <c r="A213" i="1"/>
  <c r="C212" i="1"/>
  <c r="B212" i="1"/>
  <c r="A212" i="1"/>
  <c r="C211" i="1"/>
  <c r="B211" i="1"/>
  <c r="A211" i="1"/>
  <c r="C210" i="1"/>
  <c r="B210" i="1"/>
  <c r="A210" i="1"/>
  <c r="C209" i="1"/>
  <c r="B209" i="1"/>
  <c r="A209" i="1"/>
  <c r="C208" i="1"/>
  <c r="B208" i="1"/>
  <c r="A208" i="1"/>
  <c r="C207" i="1"/>
  <c r="B207" i="1"/>
  <c r="A207" i="1"/>
  <c r="C206" i="1"/>
  <c r="B206" i="1"/>
  <c r="A206" i="1"/>
  <c r="C205" i="1"/>
  <c r="B205" i="1"/>
  <c r="A205" i="1"/>
  <c r="C204" i="1"/>
  <c r="B204" i="1"/>
  <c r="A204" i="1"/>
  <c r="C203" i="1"/>
  <c r="B203" i="1"/>
  <c r="A203" i="1"/>
  <c r="C202" i="1"/>
  <c r="B202" i="1"/>
  <c r="A202" i="1"/>
  <c r="C201" i="1"/>
  <c r="B201" i="1"/>
  <c r="A201" i="1"/>
  <c r="C200" i="1"/>
  <c r="B200" i="1"/>
  <c r="A200" i="1"/>
  <c r="C199" i="1"/>
  <c r="B199" i="1"/>
  <c r="A199" i="1"/>
  <c r="C198" i="1"/>
  <c r="B198" i="1"/>
  <c r="A198" i="1"/>
  <c r="C197" i="1"/>
  <c r="B197" i="1"/>
  <c r="A197" i="1"/>
  <c r="C196" i="1"/>
  <c r="B196" i="1"/>
  <c r="A196" i="1"/>
  <c r="C195" i="1"/>
  <c r="B195" i="1"/>
  <c r="A195" i="1"/>
  <c r="C194" i="1"/>
  <c r="B194" i="1"/>
  <c r="A194" i="1"/>
  <c r="C193" i="1"/>
  <c r="B193" i="1"/>
  <c r="A193" i="1"/>
  <c r="C192" i="1"/>
  <c r="B192" i="1"/>
  <c r="A192" i="1"/>
  <c r="C191" i="1"/>
  <c r="B191" i="1"/>
  <c r="A191" i="1"/>
  <c r="C190" i="1"/>
  <c r="B190" i="1"/>
  <c r="A190" i="1"/>
  <c r="C189" i="1"/>
  <c r="B189" i="1"/>
  <c r="A189" i="1"/>
  <c r="C188" i="1"/>
  <c r="B188" i="1"/>
  <c r="A188" i="1"/>
  <c r="C187" i="1"/>
  <c r="B187" i="1"/>
  <c r="A187" i="1"/>
  <c r="C186" i="1"/>
  <c r="B186" i="1"/>
  <c r="A186" i="1"/>
  <c r="C185" i="1"/>
  <c r="B185" i="1"/>
  <c r="A185" i="1"/>
  <c r="C184" i="1"/>
  <c r="B184" i="1"/>
  <c r="A184" i="1"/>
  <c r="C183" i="1"/>
  <c r="B183" i="1"/>
  <c r="A183" i="1"/>
  <c r="C182" i="1"/>
  <c r="B182" i="1"/>
  <c r="A182" i="1"/>
  <c r="C181" i="1"/>
  <c r="B181" i="1"/>
  <c r="A181" i="1"/>
  <c r="C180" i="1"/>
  <c r="B180" i="1"/>
  <c r="A180" i="1"/>
  <c r="C179" i="1"/>
  <c r="B179" i="1"/>
  <c r="A179" i="1"/>
  <c r="C178" i="1"/>
  <c r="B178" i="1"/>
  <c r="A178" i="1"/>
  <c r="C177" i="1"/>
  <c r="B177" i="1"/>
  <c r="A177" i="1"/>
  <c r="C176" i="1"/>
  <c r="B176" i="1"/>
  <c r="A176" i="1"/>
  <c r="C175" i="1"/>
  <c r="B175" i="1"/>
  <c r="A175" i="1"/>
  <c r="C174" i="1"/>
  <c r="B174" i="1"/>
  <c r="A174" i="1"/>
  <c r="C173" i="1"/>
  <c r="B173" i="1"/>
  <c r="A173" i="1"/>
  <c r="C172" i="1"/>
  <c r="B172" i="1"/>
  <c r="A172" i="1"/>
  <c r="C171" i="1"/>
  <c r="B171" i="1"/>
  <c r="A171" i="1"/>
  <c r="C170" i="1"/>
  <c r="B170" i="1"/>
  <c r="A170" i="1"/>
  <c r="C169" i="1"/>
  <c r="B169" i="1"/>
  <c r="A169" i="1"/>
  <c r="C168" i="1"/>
  <c r="B168" i="1"/>
  <c r="A168" i="1"/>
  <c r="C167" i="1"/>
  <c r="B167" i="1"/>
  <c r="A167" i="1"/>
  <c r="C166" i="1"/>
  <c r="B166" i="1"/>
  <c r="A166" i="1"/>
  <c r="C165" i="1"/>
  <c r="B165" i="1"/>
  <c r="A165" i="1"/>
  <c r="C164" i="1"/>
  <c r="B164" i="1"/>
  <c r="A164" i="1"/>
  <c r="C163" i="1"/>
  <c r="B163" i="1"/>
  <c r="A163" i="1"/>
  <c r="C162" i="1"/>
  <c r="B162" i="1"/>
  <c r="A162" i="1"/>
  <c r="C161" i="1"/>
  <c r="B161" i="1"/>
  <c r="A161" i="1"/>
  <c r="C160" i="1"/>
  <c r="B160" i="1"/>
  <c r="A160" i="1"/>
  <c r="C159" i="1"/>
  <c r="B159" i="1"/>
  <c r="A159" i="1"/>
  <c r="C158" i="1"/>
  <c r="B158" i="1"/>
  <c r="A158" i="1"/>
  <c r="C157" i="1"/>
  <c r="B157" i="1"/>
  <c r="A157" i="1"/>
  <c r="C156" i="1"/>
  <c r="B156" i="1"/>
  <c r="A156" i="1"/>
  <c r="C155" i="1"/>
  <c r="B155" i="1"/>
  <c r="A155" i="1"/>
  <c r="C154" i="1"/>
  <c r="B154" i="1"/>
  <c r="A154" i="1"/>
  <c r="C153" i="1"/>
  <c r="B153" i="1"/>
  <c r="A153" i="1"/>
  <c r="C152" i="1"/>
  <c r="B152" i="1"/>
  <c r="A152" i="1"/>
  <c r="C151" i="1"/>
  <c r="B151" i="1"/>
  <c r="A151" i="1"/>
  <c r="C150" i="1"/>
  <c r="B150" i="1"/>
  <c r="A150" i="1"/>
  <c r="C149" i="1"/>
  <c r="B149" i="1"/>
  <c r="A149" i="1"/>
  <c r="C148" i="1"/>
  <c r="B148" i="1"/>
  <c r="A148" i="1"/>
  <c r="C147" i="1"/>
  <c r="B147" i="1"/>
  <c r="A147" i="1"/>
  <c r="C146" i="1"/>
  <c r="B146" i="1"/>
  <c r="A146" i="1"/>
  <c r="C145" i="1"/>
  <c r="B145" i="1"/>
  <c r="A145" i="1"/>
  <c r="C144" i="1"/>
  <c r="B144" i="1"/>
  <c r="A144" i="1"/>
  <c r="C143" i="1"/>
  <c r="B143" i="1"/>
  <c r="A143" i="1"/>
  <c r="C142" i="1"/>
  <c r="B142" i="1"/>
  <c r="A142" i="1"/>
  <c r="C141" i="1"/>
  <c r="B141" i="1"/>
  <c r="A141" i="1"/>
  <c r="C140" i="1"/>
  <c r="B140" i="1"/>
  <c r="A140" i="1"/>
  <c r="C139" i="1"/>
  <c r="B139" i="1"/>
  <c r="A139" i="1"/>
  <c r="C138" i="1"/>
  <c r="B138" i="1"/>
  <c r="A138" i="1"/>
  <c r="C137" i="1"/>
  <c r="B137" i="1"/>
  <c r="A137" i="1"/>
  <c r="C136" i="1"/>
  <c r="B136" i="1"/>
  <c r="A136" i="1"/>
  <c r="C135" i="1"/>
  <c r="B135" i="1"/>
  <c r="A135" i="1"/>
  <c r="C134" i="1"/>
  <c r="B134" i="1"/>
  <c r="A134" i="1"/>
  <c r="C133" i="1"/>
  <c r="B133" i="1"/>
  <c r="A133" i="1"/>
  <c r="C132" i="1"/>
  <c r="B132" i="1"/>
  <c r="A132" i="1"/>
  <c r="C131" i="1"/>
  <c r="B131" i="1"/>
  <c r="A131" i="1"/>
  <c r="C130" i="1"/>
  <c r="B130" i="1"/>
  <c r="A130" i="1"/>
  <c r="C129" i="1"/>
  <c r="B129" i="1"/>
  <c r="A129" i="1"/>
  <c r="C128" i="1"/>
  <c r="B128" i="1"/>
  <c r="A128" i="1"/>
  <c r="C127" i="1"/>
  <c r="B127" i="1"/>
  <c r="A127" i="1"/>
  <c r="C126" i="1"/>
  <c r="B126" i="1"/>
  <c r="A126" i="1"/>
  <c r="C125" i="1"/>
  <c r="B125" i="1"/>
  <c r="A125" i="1"/>
  <c r="C124" i="1"/>
  <c r="B124" i="1"/>
  <c r="A124" i="1"/>
  <c r="C123" i="1"/>
  <c r="B123" i="1"/>
  <c r="A123" i="1"/>
  <c r="C122" i="1"/>
  <c r="B122" i="1"/>
  <c r="A122" i="1"/>
  <c r="C121" i="1"/>
  <c r="B121" i="1"/>
  <c r="A121" i="1"/>
  <c r="C120" i="1"/>
  <c r="B120" i="1"/>
  <c r="A120" i="1"/>
  <c r="C119" i="1"/>
  <c r="B119" i="1"/>
  <c r="A119" i="1"/>
  <c r="C118" i="1"/>
  <c r="B118" i="1"/>
  <c r="A118" i="1"/>
  <c r="C117" i="1"/>
  <c r="B117" i="1"/>
  <c r="A117" i="1"/>
  <c r="C116" i="1"/>
  <c r="B116" i="1"/>
  <c r="A116" i="1"/>
  <c r="C115" i="1"/>
  <c r="B115" i="1"/>
  <c r="A115" i="1"/>
  <c r="C114" i="1"/>
  <c r="B114" i="1"/>
  <c r="A114" i="1"/>
  <c r="C113" i="1"/>
  <c r="B113" i="1"/>
  <c r="A113" i="1"/>
  <c r="C112" i="1"/>
  <c r="B112" i="1"/>
  <c r="A112" i="1"/>
  <c r="C111" i="1"/>
  <c r="B111" i="1"/>
  <c r="A111" i="1"/>
  <c r="C110" i="1"/>
  <c r="B110" i="1"/>
  <c r="A110" i="1"/>
  <c r="C109" i="1"/>
  <c r="B109" i="1"/>
  <c r="A109" i="1"/>
  <c r="C108" i="1"/>
  <c r="B108" i="1"/>
  <c r="A108" i="1"/>
  <c r="C107" i="1"/>
  <c r="B107" i="1"/>
  <c r="A107" i="1"/>
  <c r="C106" i="1"/>
  <c r="B106" i="1"/>
  <c r="A106" i="1"/>
  <c r="C105" i="1"/>
  <c r="B105" i="1"/>
  <c r="A105" i="1"/>
  <c r="C104" i="1"/>
  <c r="B104" i="1"/>
  <c r="A104" i="1"/>
  <c r="C103" i="1"/>
  <c r="B103" i="1"/>
  <c r="A103" i="1"/>
  <c r="C102" i="1"/>
  <c r="B102" i="1"/>
  <c r="A102" i="1"/>
  <c r="C101" i="1"/>
  <c r="B101" i="1"/>
  <c r="A101" i="1"/>
  <c r="C100" i="1"/>
  <c r="B100" i="1"/>
  <c r="A100" i="1"/>
  <c r="C99" i="1"/>
  <c r="B99" i="1"/>
  <c r="A99" i="1"/>
  <c r="C98" i="1"/>
  <c r="B98" i="1"/>
  <c r="A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G5" i="1" l="1"/>
  <c r="G9" i="1"/>
  <c r="G13" i="1"/>
  <c r="G17" i="1"/>
  <c r="G21" i="1"/>
  <c r="G25" i="1"/>
  <c r="G29" i="1"/>
  <c r="G33" i="1"/>
  <c r="G37" i="1"/>
  <c r="G41" i="1"/>
  <c r="G45" i="1"/>
  <c r="G49" i="1"/>
  <c r="G53" i="1"/>
  <c r="G57" i="1"/>
  <c r="G61" i="1"/>
  <c r="G65" i="1"/>
  <c r="G69" i="1"/>
  <c r="G73" i="1"/>
  <c r="G77" i="1"/>
  <c r="G81" i="1"/>
  <c r="G85" i="1"/>
  <c r="G89" i="1"/>
  <c r="G93" i="1"/>
  <c r="G97" i="1"/>
  <c r="G101" i="1"/>
  <c r="G105" i="1"/>
  <c r="G109" i="1"/>
  <c r="G113" i="1"/>
  <c r="G117" i="1"/>
  <c r="G121" i="1"/>
  <c r="G125" i="1"/>
  <c r="G129" i="1"/>
  <c r="G134" i="1"/>
  <c r="G142" i="1"/>
  <c r="G150" i="1"/>
  <c r="G158" i="1"/>
  <c r="G166" i="1"/>
  <c r="G174" i="1"/>
  <c r="G182" i="1"/>
  <c r="G186" i="1"/>
  <c r="G190" i="1"/>
  <c r="G194" i="1"/>
  <c r="G198" i="1"/>
  <c r="G202" i="1"/>
  <c r="G206" i="1"/>
  <c r="G210" i="1"/>
  <c r="G214" i="1"/>
  <c r="G218" i="1"/>
  <c r="G222" i="1"/>
  <c r="G226" i="1"/>
  <c r="G230" i="1"/>
  <c r="G234" i="1"/>
  <c r="G238" i="1"/>
  <c r="G242" i="1"/>
  <c r="G246" i="1"/>
  <c r="G250" i="1"/>
  <c r="G2" i="1"/>
  <c r="G4" i="1"/>
  <c r="G6" i="1"/>
  <c r="G8" i="1"/>
  <c r="G10" i="1"/>
  <c r="G12" i="1"/>
  <c r="G14" i="1"/>
  <c r="G16" i="1"/>
  <c r="G18" i="1"/>
  <c r="G20" i="1"/>
  <c r="G22" i="1"/>
  <c r="G24" i="1"/>
  <c r="G26" i="1"/>
  <c r="G28" i="1"/>
  <c r="G30" i="1"/>
  <c r="G32" i="1"/>
  <c r="G34" i="1"/>
  <c r="G36" i="1"/>
  <c r="G38" i="1"/>
  <c r="G40" i="1"/>
  <c r="G42" i="1"/>
  <c r="G44" i="1"/>
  <c r="G46" i="1"/>
  <c r="G48" i="1"/>
  <c r="G50" i="1"/>
  <c r="G52" i="1"/>
  <c r="G54" i="1"/>
  <c r="G56" i="1"/>
  <c r="G58" i="1"/>
  <c r="G60" i="1"/>
  <c r="G62" i="1"/>
  <c r="G64" i="1"/>
  <c r="G66" i="1"/>
  <c r="G68" i="1"/>
  <c r="G70" i="1"/>
  <c r="G72" i="1"/>
  <c r="G74" i="1"/>
  <c r="G76" i="1"/>
  <c r="G78" i="1"/>
  <c r="G80" i="1"/>
  <c r="G82" i="1"/>
  <c r="G84" i="1"/>
  <c r="G86" i="1"/>
  <c r="G88" i="1"/>
  <c r="G90" i="1"/>
  <c r="G92" i="1"/>
  <c r="G94" i="1"/>
  <c r="G96" i="1"/>
  <c r="G98" i="1"/>
  <c r="G100" i="1"/>
  <c r="G102" i="1"/>
  <c r="G104" i="1"/>
  <c r="G106" i="1"/>
  <c r="G108" i="1"/>
  <c r="G110" i="1"/>
  <c r="G112" i="1"/>
  <c r="G114" i="1"/>
  <c r="G116" i="1"/>
  <c r="G118" i="1"/>
  <c r="G120" i="1"/>
  <c r="G122" i="1"/>
  <c r="G124" i="1"/>
  <c r="G126" i="1"/>
  <c r="G128" i="1"/>
  <c r="G130" i="1"/>
  <c r="G132" i="1"/>
  <c r="G133" i="1"/>
  <c r="G135" i="1"/>
  <c r="G136" i="1"/>
  <c r="G137" i="1"/>
  <c r="G139" i="1"/>
  <c r="G140" i="1"/>
  <c r="G141" i="1"/>
  <c r="G143" i="1"/>
  <c r="G144" i="1"/>
  <c r="G145" i="1"/>
  <c r="G147" i="1"/>
  <c r="G148" i="1"/>
  <c r="G149" i="1"/>
  <c r="G151" i="1"/>
  <c r="G152" i="1"/>
  <c r="G153" i="1"/>
  <c r="G155" i="1"/>
  <c r="G156" i="1"/>
  <c r="G157" i="1"/>
  <c r="G159" i="1"/>
  <c r="G160" i="1"/>
  <c r="G161" i="1"/>
  <c r="G163" i="1"/>
  <c r="G164" i="1"/>
  <c r="G165" i="1"/>
  <c r="G167" i="1"/>
  <c r="G168" i="1"/>
  <c r="G169" i="1"/>
  <c r="G171" i="1"/>
  <c r="G172" i="1"/>
  <c r="G173" i="1"/>
  <c r="G175" i="1"/>
  <c r="G176" i="1"/>
  <c r="G177" i="1"/>
  <c r="G180" i="1"/>
  <c r="G184" i="1"/>
  <c r="G188" i="1"/>
  <c r="G192" i="1"/>
  <c r="G196" i="1"/>
  <c r="G200" i="1"/>
  <c r="G204" i="1"/>
  <c r="G208" i="1"/>
  <c r="G212" i="1"/>
  <c r="G216" i="1"/>
  <c r="G220" i="1"/>
  <c r="G224" i="1"/>
  <c r="G228" i="1"/>
  <c r="G232" i="1"/>
  <c r="G236" i="1"/>
  <c r="G240" i="1"/>
  <c r="G244" i="1"/>
  <c r="G248" i="1"/>
  <c r="G179" i="1"/>
  <c r="G181" i="1"/>
  <c r="G183" i="1"/>
  <c r="G185" i="1"/>
  <c r="G187" i="1"/>
  <c r="G189" i="1"/>
  <c r="G191" i="1"/>
  <c r="G193" i="1"/>
  <c r="G195" i="1"/>
  <c r="G197" i="1"/>
  <c r="G199" i="1"/>
  <c r="G201" i="1"/>
  <c r="G203" i="1"/>
  <c r="G205" i="1"/>
  <c r="G207" i="1"/>
  <c r="G209" i="1"/>
  <c r="G211" i="1"/>
  <c r="G213" i="1"/>
  <c r="G215" i="1"/>
  <c r="G217" i="1"/>
  <c r="G219" i="1"/>
  <c r="G221" i="1"/>
  <c r="G223" i="1"/>
  <c r="G225" i="1"/>
  <c r="G227" i="1"/>
  <c r="G229" i="1"/>
  <c r="G231" i="1"/>
  <c r="G233" i="1"/>
  <c r="G235" i="1"/>
  <c r="G237" i="1"/>
  <c r="G239" i="1"/>
  <c r="G241" i="1"/>
  <c r="G243" i="1"/>
  <c r="G245" i="1"/>
  <c r="G247" i="1"/>
  <c r="G249" i="1"/>
  <c r="B3" i="2"/>
  <c r="B4" i="2" l="1"/>
  <c r="B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Lill</author>
  </authors>
  <commentList>
    <comment ref="E1" authorId="0" shapeId="0" xr:uid="{52DFF11A-CB7D-4D43-B4D4-F7C053CF5EFB}">
      <text>
        <r>
          <rPr>
            <sz val="9"/>
            <color indexed="81"/>
            <rFont val="Tahoma"/>
            <family val="2"/>
          </rPr>
          <t xml:space="preserve">
This says YES if the duodenum was reached beyond the bulb
</t>
        </r>
      </text>
    </comment>
    <comment ref="F1" authorId="0" shapeId="0" xr:uid="{7A9AD05B-C1A0-4ADA-B6CB-CE167D46EDC3}">
      <text>
        <r>
          <rPr>
            <sz val="9"/>
            <color indexed="81"/>
            <rFont val="Tahoma"/>
            <family val="2"/>
          </rPr>
          <t xml:space="preserve">
This says YES if the jejunum was reached</t>
        </r>
      </text>
    </comment>
    <comment ref="G1" authorId="0" shapeId="0" xr:uid="{B461C07F-D7F8-489E-849F-A73F52A07F83}">
      <text>
        <r>
          <rPr>
            <sz val="9"/>
            <color indexed="81"/>
            <rFont val="Tahoma"/>
            <family val="2"/>
          </rPr>
          <t xml:space="preserve">
This says YES if the gastroscopy was complete to either the duodenum beyond the bulb or the jejunum
</t>
        </r>
      </text>
    </comment>
    <comment ref="H1" authorId="0" shapeId="0" xr:uid="{0993721D-747F-4061-865D-C4830F8062CA}">
      <text>
        <r>
          <rPr>
            <sz val="9"/>
            <color indexed="81"/>
            <rFont val="Tahoma"/>
            <family val="2"/>
          </rPr>
          <t xml:space="preserve">
Use this to manually enter procedures
</t>
        </r>
      </text>
    </comment>
  </commentList>
</comments>
</file>

<file path=xl/sharedStrings.xml><?xml version="1.0" encoding="utf-8"?>
<sst xmlns="http://schemas.openxmlformats.org/spreadsheetml/2006/main" count="38" uniqueCount="35">
  <si>
    <t>Provider Name</t>
  </si>
  <si>
    <t>NHI</t>
  </si>
  <si>
    <t>Age</t>
  </si>
  <si>
    <t>Exam Date</t>
  </si>
  <si>
    <t>Procedure</t>
  </si>
  <si>
    <t>Advanced To</t>
  </si>
  <si>
    <t>Date</t>
  </si>
  <si>
    <t>Complete scope</t>
  </si>
  <si>
    <t>Data Summary</t>
  </si>
  <si>
    <t>Practitioner name</t>
  </si>
  <si>
    <t>Total procedures</t>
  </si>
  <si>
    <t>Jejunum</t>
  </si>
  <si>
    <t xml:space="preserve">Duodenum </t>
  </si>
  <si>
    <t>List for procedures</t>
  </si>
  <si>
    <t>Polypectomy</t>
  </si>
  <si>
    <t>Stent - oesophageal</t>
  </si>
  <si>
    <t>Stent - duodenal</t>
  </si>
  <si>
    <t>Dilation of stricture</t>
  </si>
  <si>
    <t>Removal of foreign body</t>
  </si>
  <si>
    <t xml:space="preserve">Adrenaline injection - haemostasis </t>
  </si>
  <si>
    <t>Clip placement - haemostasis</t>
  </si>
  <si>
    <t xml:space="preserve">Argon Beam Coagulation </t>
  </si>
  <si>
    <t>Topical applications - haemostasis</t>
  </si>
  <si>
    <t>Banding - acute for haemostasis</t>
  </si>
  <si>
    <t>Banding - elective</t>
  </si>
  <si>
    <t>Sclerotherapy - haemostasis</t>
  </si>
  <si>
    <t>Coagulation - haemostasis</t>
  </si>
  <si>
    <t xml:space="preserve">PEG/PEJ placement </t>
  </si>
  <si>
    <t>Complete procedures to D2 or beyond</t>
  </si>
  <si>
    <t xml:space="preserve">Procedures </t>
  </si>
  <si>
    <t>Interventional Procedure</t>
  </si>
  <si>
    <t>Gender</t>
  </si>
  <si>
    <t>Target &gt;95%</t>
  </si>
  <si>
    <t>Unadjusted completion to D2 or beyond</t>
  </si>
  <si>
    <t>Post surgical (e.g. gastric bypass) and purely interventional procedures e.g POEM can be excluded from the denominator if these are influencing the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</si>
</sst>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sz val="12"/>
      <color rgb="FFFF0000"/>
      <name val="Segoe UI"/>
      <family val="2"/>
    </font>
    <font>
      <sz val="9"/>
      <color indexed="81"/>
      <name val="Tahoma"/>
      <family val="2"/>
    </font>
    <font>
      <b/>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0" borderId="0" xfId="0" applyFont="1"/>
    <xf numFmtId="0" fontId="2" fillId="0" borderId="0" xfId="0" quotePrefix="1" applyFont="1"/>
    <xf numFmtId="0" fontId="4" fillId="2" borderId="0" xfId="0" applyFont="1" applyFill="1"/>
    <xf numFmtId="0" fontId="0" fillId="2" borderId="0" xfId="0" applyFill="1"/>
    <xf numFmtId="0" fontId="0" fillId="3" borderId="0" xfId="0" applyFill="1"/>
    <xf numFmtId="0" fontId="0" fillId="2"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104775</xdr:colOff>
      <xdr:row>1</xdr:row>
      <xdr:rowOff>123823</xdr:rowOff>
    </xdr:from>
    <xdr:to>
      <xdr:col>13</xdr:col>
      <xdr:colOff>409575</xdr:colOff>
      <xdr:row>61</xdr:row>
      <xdr:rowOff>28575</xdr:rowOff>
    </xdr:to>
    <xdr:sp macro="" textlink="">
      <xdr:nvSpPr>
        <xdr:cNvPr id="2" name="TextBox 1">
          <a:extLst>
            <a:ext uri="{FF2B5EF4-FFF2-40B4-BE49-F238E27FC236}">
              <a16:creationId xmlns:a16="http://schemas.microsoft.com/office/drawing/2014/main" id="{057B47ED-EA53-4206-8149-D5DB171421AB}"/>
            </a:ext>
          </a:extLst>
        </xdr:cNvPr>
        <xdr:cNvSpPr txBox="1"/>
      </xdr:nvSpPr>
      <xdr:spPr>
        <a:xfrm>
          <a:off x="714375" y="314323"/>
          <a:ext cx="7620000" cy="11334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Welcome to the Gastroscopy Analysis</a:t>
          </a:r>
          <a:r>
            <a:rPr lang="en-NZ" sz="1100" baseline="0"/>
            <a:t> Spreadsheet for the NZCCRTGE Experienced Practitioner and International Practitioner Pathways.</a:t>
          </a:r>
        </a:p>
        <a:p>
          <a:endParaRPr lang="en-NZ" sz="1100" baseline="0"/>
        </a:p>
        <a:p>
          <a:r>
            <a:rPr lang="en-NZ" sz="1100" baseline="0"/>
            <a:t>This is intended to help calculate your KPIs for your EPP or IPP application using ProVation data. </a:t>
          </a:r>
        </a:p>
        <a:p>
          <a:endParaRPr lang="en-NZ" sz="1100" baseline="0"/>
        </a:p>
        <a:p>
          <a:r>
            <a:rPr lang="en-NZ" sz="1100" b="1" baseline="0"/>
            <a:t>Analysis</a:t>
          </a:r>
          <a:r>
            <a:rPr lang="en-NZ" sz="1100" baseline="0"/>
            <a:t> - this tab gives the final results based off the "Data" tab. I suggest not changing the equations unless you are familiar with excel.</a:t>
          </a:r>
        </a:p>
        <a:p>
          <a:r>
            <a:rPr lang="en-NZ" sz="1100" b="1" baseline="0"/>
            <a:t>Data</a:t>
          </a:r>
          <a:r>
            <a:rPr lang="en-NZ" sz="1100" baseline="0"/>
            <a:t> - this tab is the base data, drawn from the "ProVation" tab. Nothing further should need to be entered </a:t>
          </a:r>
        </a:p>
        <a:p>
          <a:r>
            <a:rPr lang="en-NZ" sz="1100" b="1" baseline="0"/>
            <a:t>ProVation</a:t>
          </a:r>
          <a:r>
            <a:rPr lang="en-NZ" sz="1100" baseline="0"/>
            <a:t> - this tab is where you copy your ProVation data from the ProVation CSV file (instructions below).</a:t>
          </a:r>
        </a:p>
        <a:p>
          <a:r>
            <a:rPr lang="en-NZ" sz="1100" b="1" baseline="0"/>
            <a:t>For dropdowns </a:t>
          </a:r>
          <a:r>
            <a:rPr lang="en-NZ" sz="1100" baseline="0"/>
            <a:t>- this tab contains the list of interventional procedure types. Leave it alone. </a:t>
          </a:r>
        </a:p>
        <a:p>
          <a:endParaRPr lang="en-NZ" sz="1100"/>
        </a:p>
        <a:p>
          <a:r>
            <a:rPr lang="en-NZ" sz="1100"/>
            <a:t>A red tab in the corner</a:t>
          </a:r>
          <a:r>
            <a:rPr lang="en-NZ" sz="1100" baseline="0"/>
            <a:t> of a cell indicates a comment or explanation - hover over the cell to read. If you can't see it try going right to the top of the page.  </a:t>
          </a:r>
          <a:endParaRPr lang="en-NZ" sz="1100"/>
        </a:p>
        <a:p>
          <a:endParaRPr lang="en-NZ" sz="1100"/>
        </a:p>
        <a:p>
          <a:r>
            <a:rPr lang="en-NZ" sz="1100" b="1"/>
            <a:t>Instructions</a:t>
          </a:r>
        </a:p>
        <a:p>
          <a:endParaRPr lang="en-NZ" sz="1100"/>
        </a:p>
        <a:p>
          <a:r>
            <a:rPr lang="en-NZ" sz="1100" b="1"/>
            <a:t>Step 1 </a:t>
          </a:r>
          <a:r>
            <a:rPr lang="en-NZ" sz="1100"/>
            <a:t>- Generate ProVation CSV file</a:t>
          </a:r>
        </a:p>
        <a:p>
          <a:endParaRPr lang="en-NZ" sz="1100"/>
        </a:p>
        <a:p>
          <a:r>
            <a:rPr lang="en-NZ" sz="1100"/>
            <a:t>-</a:t>
          </a:r>
          <a:r>
            <a:rPr lang="en-NZ" sz="1100" baseline="0"/>
            <a:t> Open ProVation and open the "Data Export" screen for GI</a:t>
          </a:r>
        </a:p>
        <a:p>
          <a:r>
            <a:rPr lang="en-NZ" sz="1100" baseline="0"/>
            <a:t>- Select the following data elements </a:t>
          </a:r>
          <a:r>
            <a:rPr lang="en-NZ" sz="1100" b="1" baseline="0"/>
            <a:t>in this order </a:t>
          </a:r>
          <a:r>
            <a:rPr lang="en-NZ" sz="1100" baseline="0"/>
            <a:t>and use the green arrow to create a list</a:t>
          </a:r>
        </a:p>
        <a:p>
          <a:r>
            <a:rPr lang="en-NZ" sz="1100" baseline="0"/>
            <a:t>1) Provider name (in "provider" list)</a:t>
          </a:r>
        </a:p>
        <a:p>
          <a:r>
            <a:rPr lang="en-NZ" sz="1100" baseline="0"/>
            <a:t>2) NHI (in "patient" list)</a:t>
          </a:r>
        </a:p>
        <a:p>
          <a:r>
            <a:rPr lang="en-NZ" sz="1100" baseline="0"/>
            <a:t>3) Age </a:t>
          </a:r>
          <a:r>
            <a:rPr lang="en-NZ" sz="1100" baseline="0">
              <a:solidFill>
                <a:schemeClr val="dk1"/>
              </a:solidFill>
              <a:effectLst/>
              <a:latin typeface="+mn-lt"/>
              <a:ea typeface="+mn-ea"/>
              <a:cs typeface="+mn-cs"/>
            </a:rPr>
            <a:t>(in "patient" list)</a:t>
          </a:r>
        </a:p>
        <a:p>
          <a:r>
            <a:rPr lang="en-NZ" sz="1100" baseline="0">
              <a:solidFill>
                <a:schemeClr val="dk1"/>
              </a:solidFill>
              <a:effectLst/>
              <a:latin typeface="+mn-lt"/>
              <a:ea typeface="+mn-ea"/>
              <a:cs typeface="+mn-cs"/>
            </a:rPr>
            <a:t>4) Gender (in "patient" list)</a:t>
          </a:r>
        </a:p>
        <a:p>
          <a:r>
            <a:rPr lang="en-NZ" sz="1100" baseline="0">
              <a:solidFill>
                <a:schemeClr val="dk1"/>
              </a:solidFill>
              <a:effectLst/>
              <a:latin typeface="+mn-lt"/>
              <a:ea typeface="+mn-ea"/>
              <a:cs typeface="+mn-cs"/>
            </a:rPr>
            <a:t>5) Exam date (in "exam" list)</a:t>
          </a:r>
        </a:p>
        <a:p>
          <a:r>
            <a:rPr lang="en-NZ" sz="1100" baseline="0">
              <a:solidFill>
                <a:schemeClr val="dk1"/>
              </a:solidFill>
              <a:effectLst/>
              <a:latin typeface="+mn-lt"/>
              <a:ea typeface="+mn-ea"/>
              <a:cs typeface="+mn-cs"/>
            </a:rPr>
            <a:t>6) Procedure (in "exam" list)</a:t>
          </a: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7) Advanced to (in "instruments" list)</a:t>
          </a:r>
          <a:endParaRPr lang="en-NZ">
            <a:effectLst/>
          </a:endParaRPr>
        </a:p>
        <a:p>
          <a:r>
            <a:rPr lang="en-NZ">
              <a:effectLst/>
            </a:rPr>
            <a:t>-</a:t>
          </a:r>
          <a:r>
            <a:rPr lang="en-NZ" baseline="0">
              <a:effectLst/>
            </a:rPr>
            <a:t> Select Provider name, click on modify filter criteria then select "contains" and type your sirname. This will filter to only those that contain your name. Untick the "case sensitive box". If you have a common name you may need to include your first name to identify you specifically, or use the three dots button to search from the list. </a:t>
          </a:r>
        </a:p>
        <a:p>
          <a:pPr marL="0" marR="0" lvl="0" indent="0" defTabSz="914400" eaLnBrk="1" fontAlgn="auto" latinLnBrk="0" hangingPunct="1">
            <a:lnSpc>
              <a:spcPct val="100000"/>
            </a:lnSpc>
            <a:spcBef>
              <a:spcPts val="0"/>
            </a:spcBef>
            <a:spcAft>
              <a:spcPts val="0"/>
            </a:spcAft>
            <a:buClrTx/>
            <a:buSzTx/>
            <a:buFontTx/>
            <a:buNone/>
            <a:tabLst/>
            <a:defRPr/>
          </a:pPr>
          <a:r>
            <a:rPr lang="en-NZ" baseline="0">
              <a:effectLst/>
            </a:rPr>
            <a:t>- Select Procedure, click on modify filter criteria then select "contains" and type "Upper". This will filter to only include Upper GI endoscopy. </a:t>
          </a:r>
          <a:r>
            <a:rPr lang="en-NZ" sz="1100" baseline="0">
              <a:solidFill>
                <a:schemeClr val="dk1"/>
              </a:solidFill>
              <a:effectLst/>
              <a:latin typeface="+mn-lt"/>
              <a:ea typeface="+mn-ea"/>
              <a:cs typeface="+mn-cs"/>
            </a:rPr>
            <a:t>Untick the "case sensitive" box to make it easier, or use the three dots button to search from the list. </a:t>
          </a:r>
          <a:endParaRPr lang="en-NZ" baseline="0">
            <a:effectLst/>
          </a:endParaRPr>
        </a:p>
        <a:p>
          <a:r>
            <a:rPr lang="en-NZ" baseline="0">
              <a:effectLst/>
            </a:rPr>
            <a:t>- set the dates for reporting period to the timeperiod you want</a:t>
          </a:r>
        </a:p>
        <a:p>
          <a:r>
            <a:rPr lang="en-NZ" baseline="0">
              <a:effectLst/>
            </a:rPr>
            <a:t>- Click on view results </a:t>
          </a:r>
        </a:p>
        <a:p>
          <a:r>
            <a:rPr lang="en-NZ" baseline="0">
              <a:effectLst/>
            </a:rPr>
            <a:t>- Click on export results and save as CSV file</a:t>
          </a:r>
        </a:p>
        <a:p>
          <a:endParaRPr lang="en-NZ" baseline="0">
            <a:effectLst/>
          </a:endParaRPr>
        </a:p>
        <a:p>
          <a:r>
            <a:rPr lang="en-NZ" baseline="0">
              <a:effectLst/>
            </a:rPr>
            <a:t>You may chose to save your search and run it again in future with different dates. </a:t>
          </a:r>
        </a:p>
        <a:p>
          <a:endParaRPr lang="en-NZ" baseline="0">
            <a:effectLst/>
          </a:endParaRPr>
        </a:p>
        <a:p>
          <a:r>
            <a:rPr lang="en-NZ" baseline="0">
              <a:effectLst/>
            </a:rPr>
            <a:t>If you have worked on multiple sites then separate CSV files can be generated and the data combined into a list. Other reporting systems may be able to generate data for the required fields and should work. </a:t>
          </a:r>
          <a:endParaRPr lang="en-NZ">
            <a:effectLst/>
          </a:endParaRPr>
        </a:p>
        <a:p>
          <a:endParaRPr lang="en-NZ" sz="1100"/>
        </a:p>
        <a:p>
          <a:r>
            <a:rPr lang="en-NZ" sz="1100" b="1"/>
            <a:t>Step 2 </a:t>
          </a:r>
          <a:r>
            <a:rPr lang="en-NZ" sz="1100"/>
            <a:t>- Copy the seven columns</a:t>
          </a:r>
          <a:r>
            <a:rPr lang="en-NZ" sz="1100" baseline="0"/>
            <a:t> from the CSV file into the ProVation tab. Ensure that the columns are in the correct order (</a:t>
          </a:r>
          <a:r>
            <a:rPr lang="en-NZ" sz="1100" b="0" i="0" u="none" strike="noStrike">
              <a:solidFill>
                <a:schemeClr val="dk1"/>
              </a:solidFill>
              <a:effectLst/>
              <a:latin typeface="+mn-lt"/>
              <a:ea typeface="+mn-ea"/>
              <a:cs typeface="+mn-cs"/>
            </a:rPr>
            <a:t>Provider</a:t>
          </a:r>
          <a:r>
            <a:rPr lang="en-NZ" sz="1100" b="0" i="0" u="none" strike="noStrike" baseline="0">
              <a:solidFill>
                <a:schemeClr val="dk1"/>
              </a:solidFill>
              <a:effectLst/>
              <a:latin typeface="+mn-lt"/>
              <a:ea typeface="+mn-ea"/>
              <a:cs typeface="+mn-cs"/>
            </a:rPr>
            <a:t> n</a:t>
          </a:r>
          <a:r>
            <a:rPr lang="en-NZ" sz="1100" b="0" i="0" u="none" strike="noStrike">
              <a:solidFill>
                <a:schemeClr val="dk1"/>
              </a:solidFill>
              <a:effectLst/>
              <a:latin typeface="+mn-lt"/>
              <a:ea typeface="+mn-ea"/>
              <a:cs typeface="+mn-cs"/>
            </a:rPr>
            <a:t>ame,</a:t>
          </a:r>
          <a:r>
            <a:rPr lang="en-NZ"/>
            <a:t> </a:t>
          </a:r>
          <a:r>
            <a:rPr lang="en-NZ" sz="1100" b="0" i="0" u="none" strike="noStrike">
              <a:solidFill>
                <a:schemeClr val="dk1"/>
              </a:solidFill>
              <a:effectLst/>
              <a:latin typeface="+mn-lt"/>
              <a:ea typeface="+mn-ea"/>
              <a:cs typeface="+mn-cs"/>
            </a:rPr>
            <a:t>NHI,</a:t>
          </a:r>
          <a:r>
            <a:rPr lang="en-NZ"/>
            <a:t> </a:t>
          </a:r>
          <a:r>
            <a:rPr lang="en-NZ" sz="1100" b="0" i="0" u="none" strike="noStrike">
              <a:solidFill>
                <a:schemeClr val="dk1"/>
              </a:solidFill>
              <a:effectLst/>
              <a:latin typeface="+mn-lt"/>
              <a:ea typeface="+mn-ea"/>
              <a:cs typeface="+mn-cs"/>
            </a:rPr>
            <a:t>Age,</a:t>
          </a:r>
          <a:r>
            <a:rPr lang="en-NZ"/>
            <a:t> Gender, </a:t>
          </a:r>
          <a:r>
            <a:rPr lang="en-NZ" sz="1100" b="0" i="0" u="none" strike="noStrike">
              <a:solidFill>
                <a:schemeClr val="dk1"/>
              </a:solidFill>
              <a:effectLst/>
              <a:latin typeface="+mn-lt"/>
              <a:ea typeface="+mn-ea"/>
              <a:cs typeface="+mn-cs"/>
            </a:rPr>
            <a:t>Exam Date,</a:t>
          </a:r>
          <a:r>
            <a:rPr lang="en-NZ"/>
            <a:t> </a:t>
          </a:r>
          <a:r>
            <a:rPr lang="en-NZ" sz="1100" b="0" i="0" u="none" strike="noStrike">
              <a:solidFill>
                <a:schemeClr val="dk1"/>
              </a:solidFill>
              <a:effectLst/>
              <a:latin typeface="+mn-lt"/>
              <a:ea typeface="+mn-ea"/>
              <a:cs typeface="+mn-cs"/>
            </a:rPr>
            <a:t>Procedure,</a:t>
          </a:r>
          <a:r>
            <a:rPr lang="en-NZ"/>
            <a:t> </a:t>
          </a:r>
          <a:r>
            <a:rPr lang="en-NZ" sz="1100" b="0" i="0" u="none" strike="noStrike">
              <a:solidFill>
                <a:schemeClr val="dk1"/>
              </a:solidFill>
              <a:effectLst/>
              <a:latin typeface="+mn-lt"/>
              <a:ea typeface="+mn-ea"/>
              <a:cs typeface="+mn-cs"/>
            </a:rPr>
            <a:t>Advanced To)</a:t>
          </a:r>
          <a:r>
            <a:rPr lang="en-NZ"/>
            <a:t> </a:t>
          </a:r>
          <a:r>
            <a:rPr lang="en-NZ" sz="1100" baseline="0"/>
            <a:t>and the header remains in place. </a:t>
          </a:r>
        </a:p>
        <a:p>
          <a:endParaRPr lang="en-NZ" sz="1100" baseline="0"/>
        </a:p>
        <a:p>
          <a:r>
            <a:rPr lang="en-NZ" sz="1100" baseline="0"/>
            <a:t>Delete any unfilled rows from the bottom (300 rows are available as default - these can be copied and pasted to add more, or deleted for less. Any unfilled rows will distrub the calculations). </a:t>
          </a:r>
        </a:p>
        <a:p>
          <a:endParaRPr lang="en-NZ" sz="1100" baseline="0"/>
        </a:p>
        <a:p>
          <a:r>
            <a:rPr lang="en-NZ" sz="1100" b="1" baseline="0"/>
            <a:t>Do not change the ProVation data </a:t>
          </a:r>
          <a:r>
            <a:rPr lang="en-NZ" sz="1100" baseline="0"/>
            <a:t>unless a correcton is needed (e.g. remove a duplicate). If you do this make a note in the spreadsheet so that if it is audited there is an explanation. </a:t>
          </a:r>
        </a:p>
        <a:p>
          <a:endParaRPr lang="en-NZ" sz="1100" baseline="0"/>
        </a:p>
        <a:p>
          <a:r>
            <a:rPr lang="en-NZ" sz="1100" b="1"/>
            <a:t>Step 3</a:t>
          </a:r>
          <a:r>
            <a:rPr lang="en-NZ" sz="1100" b="1" baseline="0"/>
            <a:t> </a:t>
          </a:r>
          <a:r>
            <a:rPr lang="en-NZ" sz="1100" baseline="0"/>
            <a:t>- Check that the ECR appears correct. Look at column G in the "Data" tab and identify any that do not appear correct. Check the ProVation reports if required. If there are duplicate reports on the same day then remove the duplicates. </a:t>
          </a:r>
        </a:p>
        <a:p>
          <a:endParaRPr lang="en-NZ" sz="1100" baseline="0"/>
        </a:p>
        <a:p>
          <a:r>
            <a:rPr lang="en-NZ" sz="1100" b="1" baseline="0"/>
            <a:t>Step 4 </a:t>
          </a:r>
          <a:r>
            <a:rPr lang="en-NZ" sz="1100" baseline="0"/>
            <a:t>- Data should automatically generate an endoscopy completion rate to duodenum or jejunum. These numbers can be transcribed to your EPP or IPP application. Before sending the spreadsheet save a copy for your records and </a:t>
          </a:r>
          <a:r>
            <a:rPr lang="en-NZ" sz="1100" b="1" baseline="0"/>
            <a:t>delete the "NHI" column from the "ProVation" tab in order to remove identifying patient information before sending the spreadsheet </a:t>
          </a:r>
          <a:r>
            <a:rPr lang="en-NZ" sz="1100" baseline="0"/>
            <a:t>with your application. The NHIs can be rematched from ProVation if required for audit. </a:t>
          </a:r>
        </a:p>
        <a:p>
          <a:endParaRPr lang="en-NZ" sz="1100" baseline="0"/>
        </a:p>
        <a:p>
          <a:r>
            <a:rPr lang="en-NZ" sz="1100" b="1" baseline="0"/>
            <a:t>Step 5 </a:t>
          </a:r>
          <a:r>
            <a:rPr lang="en-NZ" sz="1100" baseline="0"/>
            <a:t>- To search ProVation for interventional procedures, use the same seven search items as above and add "manouvere" from the "manouvere" list. Generate this CSV file separately from your main data as it will list procedures multiple times if there were several manouveres noted. It will also list non-relevant procedures such as biopsies. Visually scan the list for the interventional ones and enter these manually to your main file into the Interventional Procedure column in the Data tab against the correct patient, procedure and date. </a:t>
          </a:r>
        </a:p>
        <a:p>
          <a:endParaRPr lang="en-NZ" sz="1100" baseline="0"/>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If you have any difficulty please contact the committee via conjoint@nzsg.org.nz</a:t>
          </a:r>
          <a:endParaRPr lang="en-NZ">
            <a:effectLst/>
          </a:endParaRP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2A04-A4B1-436C-B0D0-6060E718E455}">
  <dimension ref="A1"/>
  <sheetViews>
    <sheetView topLeftCell="A18" workbookViewId="0">
      <selection activeCell="P7" sqref="P7"/>
    </sheetView>
  </sheetViews>
  <sheetFormatPr defaultRowHeight="15" x14ac:dyDescent="0.25"/>
  <sheetData/>
  <sheetProtection algorithmName="SHA-512" hashValue="YCgI2Go5KRVdNCSv+ghJvRF779MqmOmCrSf0awcaPZmEg6AT3Gd7tQLoOxYyNP1spLqpelcyRZ261viLsmLalQ==" saltValue="VqiOWbenqKmHk38mkri/+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9318E-C9C1-4B16-91AC-6CBD2D715224}">
  <dimension ref="A1:G7"/>
  <sheetViews>
    <sheetView workbookViewId="0">
      <selection activeCell="D18" sqref="D18"/>
    </sheetView>
  </sheetViews>
  <sheetFormatPr defaultRowHeight="15" x14ac:dyDescent="0.25"/>
  <cols>
    <col min="1" max="1" width="37.5703125" customWidth="1"/>
  </cols>
  <sheetData>
    <row r="1" spans="1:7" x14ac:dyDescent="0.25">
      <c r="A1" s="3" t="s">
        <v>8</v>
      </c>
      <c r="B1" s="4"/>
      <c r="C1" s="4"/>
      <c r="D1" s="3" t="s">
        <v>9</v>
      </c>
      <c r="E1" s="4"/>
      <c r="F1" s="4">
        <f>ProVation!A2</f>
        <v>0</v>
      </c>
    </row>
    <row r="3" spans="1:7" x14ac:dyDescent="0.25">
      <c r="A3" t="s">
        <v>10</v>
      </c>
      <c r="B3">
        <f>COUNT(Data!C:C)</f>
        <v>249</v>
      </c>
    </row>
    <row r="4" spans="1:7" x14ac:dyDescent="0.25">
      <c r="A4" t="s">
        <v>28</v>
      </c>
      <c r="B4">
        <f>COUNTIF(Data!G:G, "yes")</f>
        <v>0</v>
      </c>
    </row>
    <row r="5" spans="1:7" x14ac:dyDescent="0.25">
      <c r="A5" s="5" t="s">
        <v>33</v>
      </c>
      <c r="B5" s="5">
        <f>(B4/B3)*100</f>
        <v>0</v>
      </c>
      <c r="C5" s="5"/>
      <c r="D5" s="5" t="s">
        <v>32</v>
      </c>
      <c r="E5" s="5"/>
      <c r="F5" s="5"/>
      <c r="G5" t="s">
        <v>34</v>
      </c>
    </row>
    <row r="7" spans="1:7" x14ac:dyDescent="0.25">
      <c r="A7" t="s">
        <v>29</v>
      </c>
      <c r="B7">
        <f>COUNTA(Data!H:H)-1</f>
        <v>0</v>
      </c>
    </row>
  </sheetData>
  <sheetProtection algorithmName="SHA-512" hashValue="8/Pa9RgMGFUMtslBKc8DSUrBzv0Eizs2Ah48GJrzsQxBVtKnu/GWXfpHH+bldp/S/huWnzXj2hvH0dzECWREjw==" saltValue="uHsAudAEy3LmtBMH5938p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F5FBA-C7D9-4E1C-8A91-22DA15A54DCD}">
  <dimension ref="A1:H300"/>
  <sheetViews>
    <sheetView tabSelected="1" workbookViewId="0">
      <pane ySplit="1" topLeftCell="A2" activePane="bottomLeft" state="frozen"/>
      <selection pane="bottomLeft" activeCell="F305" sqref="F305"/>
    </sheetView>
  </sheetViews>
  <sheetFormatPr defaultRowHeight="15" x14ac:dyDescent="0.25"/>
  <cols>
    <col min="2" max="2" width="11.7109375" customWidth="1"/>
    <col min="3" max="3" width="6" customWidth="1"/>
    <col min="4" max="4" width="9.28515625" customWidth="1"/>
    <col min="5" max="5" width="13.7109375" customWidth="1"/>
    <col min="6" max="6" width="12.28515625" customWidth="1"/>
    <col min="7" max="7" width="15.42578125" style="1" customWidth="1"/>
    <col min="8" max="8" width="14" style="6" customWidth="1"/>
  </cols>
  <sheetData>
    <row r="1" spans="1:8" x14ac:dyDescent="0.25">
      <c r="A1" t="s">
        <v>1</v>
      </c>
      <c r="B1" t="s">
        <v>6</v>
      </c>
      <c r="C1" t="s">
        <v>2</v>
      </c>
      <c r="D1" t="s">
        <v>31</v>
      </c>
      <c r="E1" t="s">
        <v>12</v>
      </c>
      <c r="F1" t="s">
        <v>11</v>
      </c>
      <c r="G1" s="1" t="s">
        <v>7</v>
      </c>
      <c r="H1" s="6" t="s">
        <v>30</v>
      </c>
    </row>
    <row r="2" spans="1:8" ht="17.25" x14ac:dyDescent="0.3">
      <c r="A2">
        <f>ProVation!B2</f>
        <v>0</v>
      </c>
      <c r="B2" t="str">
        <f>LEFT(ProVation!E2, 10)</f>
        <v/>
      </c>
      <c r="C2">
        <f>ProVation!C2</f>
        <v>0</v>
      </c>
      <c r="E2" t="str">
        <f>IF(ISNUMBER(SEARCH("duodenum",ProVation!G2)),"YES", "NO")</f>
        <v>NO</v>
      </c>
      <c r="F2" t="str">
        <f>IF(ISNUMBER(SEARCH("jejunum",ProVation!G2)),"YES", "NO")</f>
        <v>NO</v>
      </c>
      <c r="G2" s="2" t="str">
        <f>IF(OR(E2="Yes",F2="Yes"), "YES", "NO")</f>
        <v>NO</v>
      </c>
    </row>
    <row r="3" spans="1:8" ht="17.25" x14ac:dyDescent="0.3">
      <c r="A3">
        <f>ProVation!B3</f>
        <v>0</v>
      </c>
      <c r="B3" t="str">
        <f>LEFT(ProVation!E3, 10)</f>
        <v/>
      </c>
      <c r="C3">
        <f>ProVation!C3</f>
        <v>0</v>
      </c>
      <c r="E3" t="str">
        <f>IF(ISNUMBER(SEARCH("duodenum",ProVation!G3)),"YES", "NO")</f>
        <v>NO</v>
      </c>
      <c r="F3" t="str">
        <f>IF(ISNUMBER(SEARCH("jejunum",ProVation!G3)),"YES", "NO")</f>
        <v>NO</v>
      </c>
      <c r="G3" s="2" t="str">
        <f t="shared" ref="G3:G66" si="0">IF(OR(E3="Yes",F3="Yes"), "YES", "NO")</f>
        <v>NO</v>
      </c>
    </row>
    <row r="4" spans="1:8" ht="17.25" x14ac:dyDescent="0.3">
      <c r="A4">
        <f>ProVation!B4</f>
        <v>0</v>
      </c>
      <c r="B4" t="str">
        <f>LEFT(ProVation!E4, 10)</f>
        <v/>
      </c>
      <c r="C4">
        <f>ProVation!C4</f>
        <v>0</v>
      </c>
      <c r="E4" t="str">
        <f>IF(ISNUMBER(SEARCH("duodenum",ProVation!G4)),"YES", "NO")</f>
        <v>NO</v>
      </c>
      <c r="F4" t="str">
        <f>IF(ISNUMBER(SEARCH("jejunum",ProVation!G4)),"YES", "NO")</f>
        <v>NO</v>
      </c>
      <c r="G4" s="2" t="str">
        <f t="shared" si="0"/>
        <v>NO</v>
      </c>
    </row>
    <row r="5" spans="1:8" ht="17.25" x14ac:dyDescent="0.3">
      <c r="A5">
        <f>ProVation!B5</f>
        <v>0</v>
      </c>
      <c r="B5" t="str">
        <f>LEFT(ProVation!E5, 10)</f>
        <v/>
      </c>
      <c r="C5">
        <f>ProVation!C5</f>
        <v>0</v>
      </c>
      <c r="E5" t="str">
        <f>IF(ISNUMBER(SEARCH("duodenum",ProVation!G5)),"YES", "NO")</f>
        <v>NO</v>
      </c>
      <c r="F5" t="str">
        <f>IF(ISNUMBER(SEARCH("jejunum",ProVation!G5)),"YES", "NO")</f>
        <v>NO</v>
      </c>
      <c r="G5" s="2" t="str">
        <f t="shared" si="0"/>
        <v>NO</v>
      </c>
    </row>
    <row r="6" spans="1:8" ht="17.25" x14ac:dyDescent="0.3">
      <c r="A6">
        <f>ProVation!B6</f>
        <v>0</v>
      </c>
      <c r="B6" t="str">
        <f>LEFT(ProVation!E6, 10)</f>
        <v/>
      </c>
      <c r="C6">
        <f>ProVation!C6</f>
        <v>0</v>
      </c>
      <c r="E6" t="str">
        <f>IF(ISNUMBER(SEARCH("duodenum",ProVation!G6)),"YES", "NO")</f>
        <v>NO</v>
      </c>
      <c r="F6" t="str">
        <f>IF(ISNUMBER(SEARCH("jejunum",ProVation!G6)),"YES", "NO")</f>
        <v>NO</v>
      </c>
      <c r="G6" s="2" t="str">
        <f t="shared" si="0"/>
        <v>NO</v>
      </c>
    </row>
    <row r="7" spans="1:8" ht="17.25" x14ac:dyDescent="0.3">
      <c r="A7">
        <f>ProVation!B7</f>
        <v>0</v>
      </c>
      <c r="B7" t="str">
        <f>LEFT(ProVation!E7, 10)</f>
        <v/>
      </c>
      <c r="C7">
        <f>ProVation!C7</f>
        <v>0</v>
      </c>
      <c r="E7" t="str">
        <f>IF(ISNUMBER(SEARCH("duodenum",ProVation!G7)),"YES", "NO")</f>
        <v>NO</v>
      </c>
      <c r="F7" t="str">
        <f>IF(ISNUMBER(SEARCH("jejunum",ProVation!G7)),"YES", "NO")</f>
        <v>NO</v>
      </c>
      <c r="G7" s="2" t="str">
        <f t="shared" si="0"/>
        <v>NO</v>
      </c>
    </row>
    <row r="8" spans="1:8" ht="17.25" x14ac:dyDescent="0.3">
      <c r="A8">
        <f>ProVation!B8</f>
        <v>0</v>
      </c>
      <c r="B8" t="str">
        <f>LEFT(ProVation!E8, 10)</f>
        <v/>
      </c>
      <c r="C8">
        <f>ProVation!C8</f>
        <v>0</v>
      </c>
      <c r="E8" t="str">
        <f>IF(ISNUMBER(SEARCH("duodenum",ProVation!G8)),"YES", "NO")</f>
        <v>NO</v>
      </c>
      <c r="F8" t="str">
        <f>IF(ISNUMBER(SEARCH("jejunum",ProVation!G8)),"YES", "NO")</f>
        <v>NO</v>
      </c>
      <c r="G8" s="2" t="str">
        <f t="shared" si="0"/>
        <v>NO</v>
      </c>
    </row>
    <row r="9" spans="1:8" ht="17.25" x14ac:dyDescent="0.3">
      <c r="A9">
        <f>ProVation!B9</f>
        <v>0</v>
      </c>
      <c r="B9" t="str">
        <f>LEFT(ProVation!E9, 10)</f>
        <v/>
      </c>
      <c r="C9">
        <f>ProVation!C9</f>
        <v>0</v>
      </c>
      <c r="E9" t="str">
        <f>IF(ISNUMBER(SEARCH("duodenum",ProVation!G9)),"YES", "NO")</f>
        <v>NO</v>
      </c>
      <c r="F9" t="str">
        <f>IF(ISNUMBER(SEARCH("jejunum",ProVation!G9)),"YES", "NO")</f>
        <v>NO</v>
      </c>
      <c r="G9" s="2" t="str">
        <f t="shared" si="0"/>
        <v>NO</v>
      </c>
    </row>
    <row r="10" spans="1:8" ht="17.25" x14ac:dyDescent="0.3">
      <c r="A10">
        <f>ProVation!B10</f>
        <v>0</v>
      </c>
      <c r="B10" t="str">
        <f>LEFT(ProVation!E10, 10)</f>
        <v/>
      </c>
      <c r="C10">
        <f>ProVation!C10</f>
        <v>0</v>
      </c>
      <c r="E10" t="str">
        <f>IF(ISNUMBER(SEARCH("duodenum",ProVation!G10)),"YES", "NO")</f>
        <v>NO</v>
      </c>
      <c r="F10" t="str">
        <f>IF(ISNUMBER(SEARCH("jejunum",ProVation!G10)),"YES", "NO")</f>
        <v>NO</v>
      </c>
      <c r="G10" s="2" t="str">
        <f t="shared" si="0"/>
        <v>NO</v>
      </c>
    </row>
    <row r="11" spans="1:8" ht="17.25" x14ac:dyDescent="0.3">
      <c r="A11">
        <f>ProVation!B11</f>
        <v>0</v>
      </c>
      <c r="B11" t="str">
        <f>LEFT(ProVation!E11, 10)</f>
        <v/>
      </c>
      <c r="C11">
        <f>ProVation!C11</f>
        <v>0</v>
      </c>
      <c r="E11" t="str">
        <f>IF(ISNUMBER(SEARCH("duodenum",ProVation!G11)),"YES", "NO")</f>
        <v>NO</v>
      </c>
      <c r="F11" t="str">
        <f>IF(ISNUMBER(SEARCH("jejunum",ProVation!G11)),"YES", "NO")</f>
        <v>NO</v>
      </c>
      <c r="G11" s="2" t="str">
        <f t="shared" si="0"/>
        <v>NO</v>
      </c>
    </row>
    <row r="12" spans="1:8" ht="17.25" x14ac:dyDescent="0.3">
      <c r="A12">
        <f>ProVation!B12</f>
        <v>0</v>
      </c>
      <c r="B12" t="str">
        <f>LEFT(ProVation!E12, 10)</f>
        <v/>
      </c>
      <c r="C12">
        <f>ProVation!C12</f>
        <v>0</v>
      </c>
      <c r="E12" t="str">
        <f>IF(ISNUMBER(SEARCH("duodenum",ProVation!G12)),"YES", "NO")</f>
        <v>NO</v>
      </c>
      <c r="F12" t="str">
        <f>IF(ISNUMBER(SEARCH("jejunum",ProVation!G12)),"YES", "NO")</f>
        <v>NO</v>
      </c>
      <c r="G12" s="2" t="str">
        <f t="shared" si="0"/>
        <v>NO</v>
      </c>
    </row>
    <row r="13" spans="1:8" ht="17.25" x14ac:dyDescent="0.3">
      <c r="A13">
        <f>ProVation!B13</f>
        <v>0</v>
      </c>
      <c r="B13" t="str">
        <f>LEFT(ProVation!E13, 10)</f>
        <v/>
      </c>
      <c r="C13">
        <f>ProVation!C13</f>
        <v>0</v>
      </c>
      <c r="E13" t="str">
        <f>IF(ISNUMBER(SEARCH("duodenum",ProVation!G13)),"YES", "NO")</f>
        <v>NO</v>
      </c>
      <c r="F13" t="str">
        <f>IF(ISNUMBER(SEARCH("jejunum",ProVation!G13)),"YES", "NO")</f>
        <v>NO</v>
      </c>
      <c r="G13" s="2" t="str">
        <f t="shared" si="0"/>
        <v>NO</v>
      </c>
    </row>
    <row r="14" spans="1:8" ht="17.25" x14ac:dyDescent="0.3">
      <c r="A14">
        <f>ProVation!B14</f>
        <v>0</v>
      </c>
      <c r="B14" t="str">
        <f>LEFT(ProVation!E14, 10)</f>
        <v/>
      </c>
      <c r="C14">
        <f>ProVation!C14</f>
        <v>0</v>
      </c>
      <c r="E14" t="str">
        <f>IF(ISNUMBER(SEARCH("duodenum",ProVation!G14)),"YES", "NO")</f>
        <v>NO</v>
      </c>
      <c r="F14" t="str">
        <f>IF(ISNUMBER(SEARCH("jejunum",ProVation!G14)),"YES", "NO")</f>
        <v>NO</v>
      </c>
      <c r="G14" s="2" t="str">
        <f t="shared" si="0"/>
        <v>NO</v>
      </c>
    </row>
    <row r="15" spans="1:8" ht="17.25" x14ac:dyDescent="0.3">
      <c r="A15">
        <f>ProVation!B15</f>
        <v>0</v>
      </c>
      <c r="B15" t="str">
        <f>LEFT(ProVation!E15, 10)</f>
        <v/>
      </c>
      <c r="C15">
        <f>ProVation!C15</f>
        <v>0</v>
      </c>
      <c r="E15" t="str">
        <f>IF(ISNUMBER(SEARCH("duodenum",ProVation!G15)),"YES", "NO")</f>
        <v>NO</v>
      </c>
      <c r="F15" t="str">
        <f>IF(ISNUMBER(SEARCH("jejunum",ProVation!G15)),"YES", "NO")</f>
        <v>NO</v>
      </c>
      <c r="G15" s="2" t="str">
        <f t="shared" si="0"/>
        <v>NO</v>
      </c>
    </row>
    <row r="16" spans="1:8" ht="17.25" x14ac:dyDescent="0.3">
      <c r="A16">
        <f>ProVation!B16</f>
        <v>0</v>
      </c>
      <c r="B16" t="str">
        <f>LEFT(ProVation!E16, 10)</f>
        <v/>
      </c>
      <c r="C16">
        <f>ProVation!C16</f>
        <v>0</v>
      </c>
      <c r="E16" t="str">
        <f>IF(ISNUMBER(SEARCH("duodenum",ProVation!G16)),"YES", "NO")</f>
        <v>NO</v>
      </c>
      <c r="F16" t="str">
        <f>IF(ISNUMBER(SEARCH("jejunum",ProVation!G16)),"YES", "NO")</f>
        <v>NO</v>
      </c>
      <c r="G16" s="2" t="str">
        <f t="shared" si="0"/>
        <v>NO</v>
      </c>
    </row>
    <row r="17" spans="1:7" ht="17.25" x14ac:dyDescent="0.3">
      <c r="A17">
        <f>ProVation!B17</f>
        <v>0</v>
      </c>
      <c r="B17" t="str">
        <f>LEFT(ProVation!E17, 10)</f>
        <v/>
      </c>
      <c r="C17">
        <f>ProVation!C17</f>
        <v>0</v>
      </c>
      <c r="E17" t="str">
        <f>IF(ISNUMBER(SEARCH("duodenum",ProVation!G17)),"YES", "NO")</f>
        <v>NO</v>
      </c>
      <c r="F17" t="str">
        <f>IF(ISNUMBER(SEARCH("jejunum",ProVation!G17)),"YES", "NO")</f>
        <v>NO</v>
      </c>
      <c r="G17" s="2" t="str">
        <f t="shared" si="0"/>
        <v>NO</v>
      </c>
    </row>
    <row r="18" spans="1:7" ht="17.25" x14ac:dyDescent="0.3">
      <c r="A18">
        <f>ProVation!B18</f>
        <v>0</v>
      </c>
      <c r="B18" t="str">
        <f>LEFT(ProVation!E18, 10)</f>
        <v/>
      </c>
      <c r="C18">
        <f>ProVation!C18</f>
        <v>0</v>
      </c>
      <c r="E18" t="str">
        <f>IF(ISNUMBER(SEARCH("duodenum",ProVation!G18)),"YES", "NO")</f>
        <v>NO</v>
      </c>
      <c r="F18" t="str">
        <f>IF(ISNUMBER(SEARCH("jejunum",ProVation!G18)),"YES", "NO")</f>
        <v>NO</v>
      </c>
      <c r="G18" s="2" t="str">
        <f t="shared" si="0"/>
        <v>NO</v>
      </c>
    </row>
    <row r="19" spans="1:7" ht="17.25" x14ac:dyDescent="0.3">
      <c r="A19">
        <f>ProVation!B19</f>
        <v>0</v>
      </c>
      <c r="B19" t="str">
        <f>LEFT(ProVation!E19, 10)</f>
        <v/>
      </c>
      <c r="C19">
        <f>ProVation!C19</f>
        <v>0</v>
      </c>
      <c r="E19" t="str">
        <f>IF(ISNUMBER(SEARCH("duodenum",ProVation!G19)),"YES", "NO")</f>
        <v>NO</v>
      </c>
      <c r="F19" t="str">
        <f>IF(ISNUMBER(SEARCH("jejunum",ProVation!G19)),"YES", "NO")</f>
        <v>NO</v>
      </c>
      <c r="G19" s="2" t="str">
        <f t="shared" si="0"/>
        <v>NO</v>
      </c>
    </row>
    <row r="20" spans="1:7" ht="17.25" x14ac:dyDescent="0.3">
      <c r="A20">
        <f>ProVation!B20</f>
        <v>0</v>
      </c>
      <c r="B20" t="str">
        <f>LEFT(ProVation!E20, 10)</f>
        <v/>
      </c>
      <c r="C20">
        <f>ProVation!C20</f>
        <v>0</v>
      </c>
      <c r="E20" t="str">
        <f>IF(ISNUMBER(SEARCH("duodenum",ProVation!G20)),"YES", "NO")</f>
        <v>NO</v>
      </c>
      <c r="F20" t="str">
        <f>IF(ISNUMBER(SEARCH("jejunum",ProVation!G20)),"YES", "NO")</f>
        <v>NO</v>
      </c>
      <c r="G20" s="2" t="str">
        <f t="shared" si="0"/>
        <v>NO</v>
      </c>
    </row>
    <row r="21" spans="1:7" ht="17.25" x14ac:dyDescent="0.3">
      <c r="A21">
        <f>ProVation!B21</f>
        <v>0</v>
      </c>
      <c r="B21" t="str">
        <f>LEFT(ProVation!E21, 10)</f>
        <v/>
      </c>
      <c r="C21">
        <f>ProVation!C21</f>
        <v>0</v>
      </c>
      <c r="E21" t="str">
        <f>IF(ISNUMBER(SEARCH("duodenum",ProVation!G21)),"YES", "NO")</f>
        <v>NO</v>
      </c>
      <c r="F21" t="str">
        <f>IF(ISNUMBER(SEARCH("jejunum",ProVation!G21)),"YES", "NO")</f>
        <v>NO</v>
      </c>
      <c r="G21" s="2" t="str">
        <f t="shared" si="0"/>
        <v>NO</v>
      </c>
    </row>
    <row r="22" spans="1:7" ht="17.25" x14ac:dyDescent="0.3">
      <c r="A22">
        <f>ProVation!B22</f>
        <v>0</v>
      </c>
      <c r="B22" t="str">
        <f>LEFT(ProVation!E22, 10)</f>
        <v/>
      </c>
      <c r="C22">
        <f>ProVation!C22</f>
        <v>0</v>
      </c>
      <c r="E22" t="str">
        <f>IF(ISNUMBER(SEARCH("duodenum",ProVation!G22)),"YES", "NO")</f>
        <v>NO</v>
      </c>
      <c r="F22" t="str">
        <f>IF(ISNUMBER(SEARCH("jejunum",ProVation!G22)),"YES", "NO")</f>
        <v>NO</v>
      </c>
      <c r="G22" s="2" t="str">
        <f t="shared" si="0"/>
        <v>NO</v>
      </c>
    </row>
    <row r="23" spans="1:7" ht="17.25" x14ac:dyDescent="0.3">
      <c r="A23">
        <f>ProVation!B23</f>
        <v>0</v>
      </c>
      <c r="B23" t="str">
        <f>LEFT(ProVation!E23, 10)</f>
        <v/>
      </c>
      <c r="C23">
        <f>ProVation!C23</f>
        <v>0</v>
      </c>
      <c r="E23" t="str">
        <f>IF(ISNUMBER(SEARCH("duodenum",ProVation!G23)),"YES", "NO")</f>
        <v>NO</v>
      </c>
      <c r="F23" t="str">
        <f>IF(ISNUMBER(SEARCH("jejunum",ProVation!G23)),"YES", "NO")</f>
        <v>NO</v>
      </c>
      <c r="G23" s="2" t="str">
        <f t="shared" si="0"/>
        <v>NO</v>
      </c>
    </row>
    <row r="24" spans="1:7" ht="17.25" x14ac:dyDescent="0.3">
      <c r="A24">
        <f>ProVation!B24</f>
        <v>0</v>
      </c>
      <c r="B24" t="str">
        <f>LEFT(ProVation!E24, 10)</f>
        <v/>
      </c>
      <c r="C24">
        <f>ProVation!C24</f>
        <v>0</v>
      </c>
      <c r="E24" t="str">
        <f>IF(ISNUMBER(SEARCH("duodenum",ProVation!G24)),"YES", "NO")</f>
        <v>NO</v>
      </c>
      <c r="F24" t="str">
        <f>IF(ISNUMBER(SEARCH("jejunum",ProVation!G24)),"YES", "NO")</f>
        <v>NO</v>
      </c>
      <c r="G24" s="2" t="str">
        <f t="shared" si="0"/>
        <v>NO</v>
      </c>
    </row>
    <row r="25" spans="1:7" ht="17.25" x14ac:dyDescent="0.3">
      <c r="A25">
        <f>ProVation!B25</f>
        <v>0</v>
      </c>
      <c r="B25" t="str">
        <f>LEFT(ProVation!E25, 10)</f>
        <v/>
      </c>
      <c r="C25">
        <f>ProVation!C25</f>
        <v>0</v>
      </c>
      <c r="E25" t="str">
        <f>IF(ISNUMBER(SEARCH("duodenum",ProVation!G25)),"YES", "NO")</f>
        <v>NO</v>
      </c>
      <c r="F25" t="str">
        <f>IF(ISNUMBER(SEARCH("jejunum",ProVation!G25)),"YES", "NO")</f>
        <v>NO</v>
      </c>
      <c r="G25" s="2" t="str">
        <f t="shared" si="0"/>
        <v>NO</v>
      </c>
    </row>
    <row r="26" spans="1:7" ht="17.25" x14ac:dyDescent="0.3">
      <c r="A26">
        <f>ProVation!B26</f>
        <v>0</v>
      </c>
      <c r="B26" t="str">
        <f>LEFT(ProVation!E26, 10)</f>
        <v/>
      </c>
      <c r="C26">
        <f>ProVation!C26</f>
        <v>0</v>
      </c>
      <c r="E26" t="str">
        <f>IF(ISNUMBER(SEARCH("duodenum",ProVation!G26)),"YES", "NO")</f>
        <v>NO</v>
      </c>
      <c r="F26" t="str">
        <f>IF(ISNUMBER(SEARCH("jejunum",ProVation!G26)),"YES", "NO")</f>
        <v>NO</v>
      </c>
      <c r="G26" s="2" t="str">
        <f t="shared" si="0"/>
        <v>NO</v>
      </c>
    </row>
    <row r="27" spans="1:7" ht="17.25" x14ac:dyDescent="0.3">
      <c r="A27">
        <f>ProVation!B27</f>
        <v>0</v>
      </c>
      <c r="B27" t="str">
        <f>LEFT(ProVation!E27, 10)</f>
        <v/>
      </c>
      <c r="C27">
        <f>ProVation!C27</f>
        <v>0</v>
      </c>
      <c r="E27" t="str">
        <f>IF(ISNUMBER(SEARCH("duodenum",ProVation!G27)),"YES", "NO")</f>
        <v>NO</v>
      </c>
      <c r="F27" t="str">
        <f>IF(ISNUMBER(SEARCH("jejunum",ProVation!G27)),"YES", "NO")</f>
        <v>NO</v>
      </c>
      <c r="G27" s="2" t="str">
        <f t="shared" si="0"/>
        <v>NO</v>
      </c>
    </row>
    <row r="28" spans="1:7" ht="17.25" x14ac:dyDescent="0.3">
      <c r="A28">
        <f>ProVation!B28</f>
        <v>0</v>
      </c>
      <c r="B28" t="str">
        <f>LEFT(ProVation!E28, 10)</f>
        <v/>
      </c>
      <c r="C28">
        <f>ProVation!C28</f>
        <v>0</v>
      </c>
      <c r="E28" t="str">
        <f>IF(ISNUMBER(SEARCH("duodenum",ProVation!G28)),"YES", "NO")</f>
        <v>NO</v>
      </c>
      <c r="F28" t="str">
        <f>IF(ISNUMBER(SEARCH("jejunum",ProVation!G28)),"YES", "NO")</f>
        <v>NO</v>
      </c>
      <c r="G28" s="2" t="str">
        <f t="shared" si="0"/>
        <v>NO</v>
      </c>
    </row>
    <row r="29" spans="1:7" ht="17.25" x14ac:dyDescent="0.3">
      <c r="A29">
        <f>ProVation!B29</f>
        <v>0</v>
      </c>
      <c r="B29" t="str">
        <f>LEFT(ProVation!E29, 10)</f>
        <v/>
      </c>
      <c r="C29">
        <f>ProVation!C29</f>
        <v>0</v>
      </c>
      <c r="E29" t="str">
        <f>IF(ISNUMBER(SEARCH("duodenum",ProVation!G29)),"YES", "NO")</f>
        <v>NO</v>
      </c>
      <c r="F29" t="str">
        <f>IF(ISNUMBER(SEARCH("jejunum",ProVation!G29)),"YES", "NO")</f>
        <v>NO</v>
      </c>
      <c r="G29" s="2" t="str">
        <f t="shared" si="0"/>
        <v>NO</v>
      </c>
    </row>
    <row r="30" spans="1:7" ht="17.25" x14ac:dyDescent="0.3">
      <c r="A30">
        <f>ProVation!B30</f>
        <v>0</v>
      </c>
      <c r="B30" t="str">
        <f>LEFT(ProVation!E30, 10)</f>
        <v/>
      </c>
      <c r="C30">
        <f>ProVation!C30</f>
        <v>0</v>
      </c>
      <c r="E30" t="str">
        <f>IF(ISNUMBER(SEARCH("duodenum",ProVation!G30)),"YES", "NO")</f>
        <v>NO</v>
      </c>
      <c r="F30" t="str">
        <f>IF(ISNUMBER(SEARCH("jejunum",ProVation!G30)),"YES", "NO")</f>
        <v>NO</v>
      </c>
      <c r="G30" s="2" t="str">
        <f t="shared" si="0"/>
        <v>NO</v>
      </c>
    </row>
    <row r="31" spans="1:7" ht="17.25" x14ac:dyDescent="0.3">
      <c r="A31">
        <f>ProVation!B31</f>
        <v>0</v>
      </c>
      <c r="B31" t="str">
        <f>LEFT(ProVation!E31, 10)</f>
        <v/>
      </c>
      <c r="C31">
        <f>ProVation!C31</f>
        <v>0</v>
      </c>
      <c r="E31" t="str">
        <f>IF(ISNUMBER(SEARCH("duodenum",ProVation!G31)),"YES", "NO")</f>
        <v>NO</v>
      </c>
      <c r="F31" t="str">
        <f>IF(ISNUMBER(SEARCH("jejunum",ProVation!G31)),"YES", "NO")</f>
        <v>NO</v>
      </c>
      <c r="G31" s="2" t="str">
        <f t="shared" si="0"/>
        <v>NO</v>
      </c>
    </row>
    <row r="32" spans="1:7" ht="17.25" x14ac:dyDescent="0.3">
      <c r="A32">
        <f>ProVation!B32</f>
        <v>0</v>
      </c>
      <c r="B32" t="str">
        <f>LEFT(ProVation!E32, 10)</f>
        <v/>
      </c>
      <c r="C32">
        <f>ProVation!C32</f>
        <v>0</v>
      </c>
      <c r="E32" t="str">
        <f>IF(ISNUMBER(SEARCH("duodenum",ProVation!G32)),"YES", "NO")</f>
        <v>NO</v>
      </c>
      <c r="F32" t="str">
        <f>IF(ISNUMBER(SEARCH("jejunum",ProVation!G32)),"YES", "NO")</f>
        <v>NO</v>
      </c>
      <c r="G32" s="2" t="str">
        <f t="shared" si="0"/>
        <v>NO</v>
      </c>
    </row>
    <row r="33" spans="1:7" ht="17.25" x14ac:dyDescent="0.3">
      <c r="A33">
        <f>ProVation!B33</f>
        <v>0</v>
      </c>
      <c r="B33" t="str">
        <f>LEFT(ProVation!E33, 10)</f>
        <v/>
      </c>
      <c r="C33">
        <f>ProVation!C33</f>
        <v>0</v>
      </c>
      <c r="E33" t="str">
        <f>IF(ISNUMBER(SEARCH("duodenum",ProVation!G33)),"YES", "NO")</f>
        <v>NO</v>
      </c>
      <c r="F33" t="str">
        <f>IF(ISNUMBER(SEARCH("jejunum",ProVation!G33)),"YES", "NO")</f>
        <v>NO</v>
      </c>
      <c r="G33" s="2" t="str">
        <f t="shared" si="0"/>
        <v>NO</v>
      </c>
    </row>
    <row r="34" spans="1:7" ht="17.25" x14ac:dyDescent="0.3">
      <c r="A34">
        <f>ProVation!B34</f>
        <v>0</v>
      </c>
      <c r="B34" t="str">
        <f>LEFT(ProVation!E34, 10)</f>
        <v/>
      </c>
      <c r="C34">
        <f>ProVation!C34</f>
        <v>0</v>
      </c>
      <c r="E34" t="str">
        <f>IF(ISNUMBER(SEARCH("duodenum",ProVation!G34)),"YES", "NO")</f>
        <v>NO</v>
      </c>
      <c r="F34" t="str">
        <f>IF(ISNUMBER(SEARCH("jejunum",ProVation!G34)),"YES", "NO")</f>
        <v>NO</v>
      </c>
      <c r="G34" s="2" t="str">
        <f t="shared" si="0"/>
        <v>NO</v>
      </c>
    </row>
    <row r="35" spans="1:7" ht="17.25" x14ac:dyDescent="0.3">
      <c r="A35">
        <f>ProVation!B35</f>
        <v>0</v>
      </c>
      <c r="B35" t="str">
        <f>LEFT(ProVation!E35, 10)</f>
        <v/>
      </c>
      <c r="C35">
        <f>ProVation!C35</f>
        <v>0</v>
      </c>
      <c r="E35" t="str">
        <f>IF(ISNUMBER(SEARCH("duodenum",ProVation!G35)),"YES", "NO")</f>
        <v>NO</v>
      </c>
      <c r="F35" t="str">
        <f>IF(ISNUMBER(SEARCH("jejunum",ProVation!G35)),"YES", "NO")</f>
        <v>NO</v>
      </c>
      <c r="G35" s="2" t="str">
        <f t="shared" si="0"/>
        <v>NO</v>
      </c>
    </row>
    <row r="36" spans="1:7" ht="17.25" x14ac:dyDescent="0.3">
      <c r="A36">
        <f>ProVation!B36</f>
        <v>0</v>
      </c>
      <c r="B36" t="str">
        <f>LEFT(ProVation!E36, 10)</f>
        <v/>
      </c>
      <c r="C36">
        <f>ProVation!C36</f>
        <v>0</v>
      </c>
      <c r="E36" t="str">
        <f>IF(ISNUMBER(SEARCH("duodenum",ProVation!G36)),"YES", "NO")</f>
        <v>NO</v>
      </c>
      <c r="F36" t="str">
        <f>IF(ISNUMBER(SEARCH("jejunum",ProVation!G36)),"YES", "NO")</f>
        <v>NO</v>
      </c>
      <c r="G36" s="2" t="str">
        <f t="shared" si="0"/>
        <v>NO</v>
      </c>
    </row>
    <row r="37" spans="1:7" ht="17.25" x14ac:dyDescent="0.3">
      <c r="A37">
        <f>ProVation!B37</f>
        <v>0</v>
      </c>
      <c r="B37" t="str">
        <f>LEFT(ProVation!E37, 10)</f>
        <v/>
      </c>
      <c r="C37">
        <f>ProVation!C37</f>
        <v>0</v>
      </c>
      <c r="E37" t="str">
        <f>IF(ISNUMBER(SEARCH("duodenum",ProVation!G37)),"YES", "NO")</f>
        <v>NO</v>
      </c>
      <c r="F37" t="str">
        <f>IF(ISNUMBER(SEARCH("jejunum",ProVation!G37)),"YES", "NO")</f>
        <v>NO</v>
      </c>
      <c r="G37" s="2" t="str">
        <f t="shared" si="0"/>
        <v>NO</v>
      </c>
    </row>
    <row r="38" spans="1:7" ht="17.25" x14ac:dyDescent="0.3">
      <c r="A38">
        <f>ProVation!B38</f>
        <v>0</v>
      </c>
      <c r="B38" t="str">
        <f>LEFT(ProVation!E38, 10)</f>
        <v/>
      </c>
      <c r="C38">
        <f>ProVation!C38</f>
        <v>0</v>
      </c>
      <c r="E38" t="str">
        <f>IF(ISNUMBER(SEARCH("duodenum",ProVation!G38)),"YES", "NO")</f>
        <v>NO</v>
      </c>
      <c r="F38" t="str">
        <f>IF(ISNUMBER(SEARCH("jejunum",ProVation!G38)),"YES", "NO")</f>
        <v>NO</v>
      </c>
      <c r="G38" s="2" t="str">
        <f t="shared" si="0"/>
        <v>NO</v>
      </c>
    </row>
    <row r="39" spans="1:7" ht="17.25" x14ac:dyDescent="0.3">
      <c r="A39">
        <f>ProVation!B39</f>
        <v>0</v>
      </c>
      <c r="B39" t="str">
        <f>LEFT(ProVation!E39, 10)</f>
        <v/>
      </c>
      <c r="C39">
        <f>ProVation!C39</f>
        <v>0</v>
      </c>
      <c r="E39" t="str">
        <f>IF(ISNUMBER(SEARCH("duodenum",ProVation!G39)),"YES", "NO")</f>
        <v>NO</v>
      </c>
      <c r="F39" t="str">
        <f>IF(ISNUMBER(SEARCH("jejunum",ProVation!G39)),"YES", "NO")</f>
        <v>NO</v>
      </c>
      <c r="G39" s="2" t="str">
        <f t="shared" si="0"/>
        <v>NO</v>
      </c>
    </row>
    <row r="40" spans="1:7" ht="17.25" x14ac:dyDescent="0.3">
      <c r="A40">
        <f>ProVation!B40</f>
        <v>0</v>
      </c>
      <c r="B40" t="str">
        <f>LEFT(ProVation!E40, 10)</f>
        <v/>
      </c>
      <c r="C40">
        <f>ProVation!C40</f>
        <v>0</v>
      </c>
      <c r="E40" t="str">
        <f>IF(ISNUMBER(SEARCH("duodenum",ProVation!G40)),"YES", "NO")</f>
        <v>NO</v>
      </c>
      <c r="F40" t="str">
        <f>IF(ISNUMBER(SEARCH("jejunum",ProVation!G40)),"YES", "NO")</f>
        <v>NO</v>
      </c>
      <c r="G40" s="2" t="str">
        <f t="shared" si="0"/>
        <v>NO</v>
      </c>
    </row>
    <row r="41" spans="1:7" ht="17.25" x14ac:dyDescent="0.3">
      <c r="A41">
        <f>ProVation!B41</f>
        <v>0</v>
      </c>
      <c r="B41" t="str">
        <f>LEFT(ProVation!E41, 10)</f>
        <v/>
      </c>
      <c r="C41">
        <f>ProVation!C41</f>
        <v>0</v>
      </c>
      <c r="E41" t="str">
        <f>IF(ISNUMBER(SEARCH("duodenum",ProVation!G41)),"YES", "NO")</f>
        <v>NO</v>
      </c>
      <c r="F41" t="str">
        <f>IF(ISNUMBER(SEARCH("jejunum",ProVation!G41)),"YES", "NO")</f>
        <v>NO</v>
      </c>
      <c r="G41" s="2" t="str">
        <f t="shared" si="0"/>
        <v>NO</v>
      </c>
    </row>
    <row r="42" spans="1:7" ht="17.25" x14ac:dyDescent="0.3">
      <c r="A42">
        <f>ProVation!B42</f>
        <v>0</v>
      </c>
      <c r="B42" t="str">
        <f>LEFT(ProVation!E42, 10)</f>
        <v/>
      </c>
      <c r="C42">
        <f>ProVation!C42</f>
        <v>0</v>
      </c>
      <c r="E42" t="str">
        <f>IF(ISNUMBER(SEARCH("duodenum",ProVation!G42)),"YES", "NO")</f>
        <v>NO</v>
      </c>
      <c r="F42" t="str">
        <f>IF(ISNUMBER(SEARCH("jejunum",ProVation!G42)),"YES", "NO")</f>
        <v>NO</v>
      </c>
      <c r="G42" s="2" t="str">
        <f t="shared" si="0"/>
        <v>NO</v>
      </c>
    </row>
    <row r="43" spans="1:7" ht="17.25" x14ac:dyDescent="0.3">
      <c r="A43">
        <f>ProVation!B43</f>
        <v>0</v>
      </c>
      <c r="B43" t="str">
        <f>LEFT(ProVation!E43, 10)</f>
        <v/>
      </c>
      <c r="C43">
        <f>ProVation!C43</f>
        <v>0</v>
      </c>
      <c r="E43" t="str">
        <f>IF(ISNUMBER(SEARCH("duodenum",ProVation!G43)),"YES", "NO")</f>
        <v>NO</v>
      </c>
      <c r="F43" t="str">
        <f>IF(ISNUMBER(SEARCH("jejunum",ProVation!G43)),"YES", "NO")</f>
        <v>NO</v>
      </c>
      <c r="G43" s="2" t="str">
        <f t="shared" si="0"/>
        <v>NO</v>
      </c>
    </row>
    <row r="44" spans="1:7" ht="17.25" x14ac:dyDescent="0.3">
      <c r="A44">
        <f>ProVation!B44</f>
        <v>0</v>
      </c>
      <c r="B44" t="str">
        <f>LEFT(ProVation!E44, 10)</f>
        <v/>
      </c>
      <c r="C44">
        <f>ProVation!C44</f>
        <v>0</v>
      </c>
      <c r="E44" t="str">
        <f>IF(ISNUMBER(SEARCH("duodenum",ProVation!G44)),"YES", "NO")</f>
        <v>NO</v>
      </c>
      <c r="F44" t="str">
        <f>IF(ISNUMBER(SEARCH("jejunum",ProVation!G44)),"YES", "NO")</f>
        <v>NO</v>
      </c>
      <c r="G44" s="2" t="str">
        <f t="shared" si="0"/>
        <v>NO</v>
      </c>
    </row>
    <row r="45" spans="1:7" ht="17.25" x14ac:dyDescent="0.3">
      <c r="A45">
        <f>ProVation!B45</f>
        <v>0</v>
      </c>
      <c r="B45" t="str">
        <f>LEFT(ProVation!E45, 10)</f>
        <v/>
      </c>
      <c r="C45">
        <f>ProVation!C45</f>
        <v>0</v>
      </c>
      <c r="E45" t="str">
        <f>IF(ISNUMBER(SEARCH("duodenum",ProVation!G45)),"YES", "NO")</f>
        <v>NO</v>
      </c>
      <c r="F45" t="str">
        <f>IF(ISNUMBER(SEARCH("jejunum",ProVation!G45)),"YES", "NO")</f>
        <v>NO</v>
      </c>
      <c r="G45" s="2" t="str">
        <f t="shared" si="0"/>
        <v>NO</v>
      </c>
    </row>
    <row r="46" spans="1:7" ht="17.25" x14ac:dyDescent="0.3">
      <c r="A46">
        <f>ProVation!B46</f>
        <v>0</v>
      </c>
      <c r="B46" t="str">
        <f>LEFT(ProVation!E46, 10)</f>
        <v/>
      </c>
      <c r="C46">
        <f>ProVation!C46</f>
        <v>0</v>
      </c>
      <c r="E46" t="str">
        <f>IF(ISNUMBER(SEARCH("duodenum",ProVation!G46)),"YES", "NO")</f>
        <v>NO</v>
      </c>
      <c r="F46" t="str">
        <f>IF(ISNUMBER(SEARCH("jejunum",ProVation!G46)),"YES", "NO")</f>
        <v>NO</v>
      </c>
      <c r="G46" s="2" t="str">
        <f t="shared" si="0"/>
        <v>NO</v>
      </c>
    </row>
    <row r="47" spans="1:7" ht="17.25" x14ac:dyDescent="0.3">
      <c r="A47">
        <f>ProVation!B47</f>
        <v>0</v>
      </c>
      <c r="B47" t="str">
        <f>LEFT(ProVation!E47, 10)</f>
        <v/>
      </c>
      <c r="C47">
        <f>ProVation!C47</f>
        <v>0</v>
      </c>
      <c r="E47" t="str">
        <f>IF(ISNUMBER(SEARCH("duodenum",ProVation!G47)),"YES", "NO")</f>
        <v>NO</v>
      </c>
      <c r="F47" t="str">
        <f>IF(ISNUMBER(SEARCH("jejunum",ProVation!G47)),"YES", "NO")</f>
        <v>NO</v>
      </c>
      <c r="G47" s="2" t="str">
        <f t="shared" si="0"/>
        <v>NO</v>
      </c>
    </row>
    <row r="48" spans="1:7" ht="17.25" x14ac:dyDescent="0.3">
      <c r="A48">
        <f>ProVation!B48</f>
        <v>0</v>
      </c>
      <c r="B48" t="str">
        <f>LEFT(ProVation!E48, 10)</f>
        <v/>
      </c>
      <c r="C48">
        <f>ProVation!C48</f>
        <v>0</v>
      </c>
      <c r="E48" t="str">
        <f>IF(ISNUMBER(SEARCH("duodenum",ProVation!G48)),"YES", "NO")</f>
        <v>NO</v>
      </c>
      <c r="F48" t="str">
        <f>IF(ISNUMBER(SEARCH("jejunum",ProVation!G48)),"YES", "NO")</f>
        <v>NO</v>
      </c>
      <c r="G48" s="2" t="str">
        <f t="shared" si="0"/>
        <v>NO</v>
      </c>
    </row>
    <row r="49" spans="1:7" ht="17.25" x14ac:dyDescent="0.3">
      <c r="A49">
        <f>ProVation!B49</f>
        <v>0</v>
      </c>
      <c r="B49" t="str">
        <f>LEFT(ProVation!E49, 10)</f>
        <v/>
      </c>
      <c r="C49">
        <f>ProVation!C49</f>
        <v>0</v>
      </c>
      <c r="E49" t="str">
        <f>IF(ISNUMBER(SEARCH("duodenum",ProVation!G49)),"YES", "NO")</f>
        <v>NO</v>
      </c>
      <c r="F49" t="str">
        <f>IF(ISNUMBER(SEARCH("jejunum",ProVation!G49)),"YES", "NO")</f>
        <v>NO</v>
      </c>
      <c r="G49" s="2" t="str">
        <f t="shared" si="0"/>
        <v>NO</v>
      </c>
    </row>
    <row r="50" spans="1:7" ht="17.25" x14ac:dyDescent="0.3">
      <c r="A50">
        <f>ProVation!B50</f>
        <v>0</v>
      </c>
      <c r="B50" t="str">
        <f>LEFT(ProVation!E50, 10)</f>
        <v/>
      </c>
      <c r="C50">
        <f>ProVation!C50</f>
        <v>0</v>
      </c>
      <c r="E50" t="str">
        <f>IF(ISNUMBER(SEARCH("duodenum",ProVation!G50)),"YES", "NO")</f>
        <v>NO</v>
      </c>
      <c r="F50" t="str">
        <f>IF(ISNUMBER(SEARCH("jejunum",ProVation!G50)),"YES", "NO")</f>
        <v>NO</v>
      </c>
      <c r="G50" s="2" t="str">
        <f t="shared" si="0"/>
        <v>NO</v>
      </c>
    </row>
    <row r="51" spans="1:7" ht="17.25" x14ac:dyDescent="0.3">
      <c r="A51">
        <f>ProVation!B51</f>
        <v>0</v>
      </c>
      <c r="B51" t="str">
        <f>LEFT(ProVation!E51, 10)</f>
        <v/>
      </c>
      <c r="C51">
        <f>ProVation!C51</f>
        <v>0</v>
      </c>
      <c r="E51" t="str">
        <f>IF(ISNUMBER(SEARCH("duodenum",ProVation!G51)),"YES", "NO")</f>
        <v>NO</v>
      </c>
      <c r="F51" t="str">
        <f>IF(ISNUMBER(SEARCH("jejunum",ProVation!G51)),"YES", "NO")</f>
        <v>NO</v>
      </c>
      <c r="G51" s="2" t="str">
        <f t="shared" si="0"/>
        <v>NO</v>
      </c>
    </row>
    <row r="52" spans="1:7" ht="17.25" x14ac:dyDescent="0.3">
      <c r="A52">
        <f>ProVation!B52</f>
        <v>0</v>
      </c>
      <c r="B52" t="str">
        <f>LEFT(ProVation!E52, 10)</f>
        <v/>
      </c>
      <c r="C52">
        <f>ProVation!C52</f>
        <v>0</v>
      </c>
      <c r="E52" t="str">
        <f>IF(ISNUMBER(SEARCH("duodenum",ProVation!G52)),"YES", "NO")</f>
        <v>NO</v>
      </c>
      <c r="F52" t="str">
        <f>IF(ISNUMBER(SEARCH("jejunum",ProVation!G52)),"YES", "NO")</f>
        <v>NO</v>
      </c>
      <c r="G52" s="2" t="str">
        <f t="shared" si="0"/>
        <v>NO</v>
      </c>
    </row>
    <row r="53" spans="1:7" ht="17.25" x14ac:dyDescent="0.3">
      <c r="A53">
        <f>ProVation!B53</f>
        <v>0</v>
      </c>
      <c r="B53" t="str">
        <f>LEFT(ProVation!E53, 10)</f>
        <v/>
      </c>
      <c r="C53">
        <f>ProVation!C53</f>
        <v>0</v>
      </c>
      <c r="E53" t="str">
        <f>IF(ISNUMBER(SEARCH("duodenum",ProVation!G53)),"YES", "NO")</f>
        <v>NO</v>
      </c>
      <c r="F53" t="str">
        <f>IF(ISNUMBER(SEARCH("jejunum",ProVation!G53)),"YES", "NO")</f>
        <v>NO</v>
      </c>
      <c r="G53" s="2" t="str">
        <f t="shared" si="0"/>
        <v>NO</v>
      </c>
    </row>
    <row r="54" spans="1:7" ht="17.25" x14ac:dyDescent="0.3">
      <c r="A54">
        <f>ProVation!B54</f>
        <v>0</v>
      </c>
      <c r="B54" t="str">
        <f>LEFT(ProVation!E54, 10)</f>
        <v/>
      </c>
      <c r="C54">
        <f>ProVation!C54</f>
        <v>0</v>
      </c>
      <c r="E54" t="str">
        <f>IF(ISNUMBER(SEARCH("duodenum",ProVation!G54)),"YES", "NO")</f>
        <v>NO</v>
      </c>
      <c r="F54" t="str">
        <f>IF(ISNUMBER(SEARCH("jejunum",ProVation!G54)),"YES", "NO")</f>
        <v>NO</v>
      </c>
      <c r="G54" s="2" t="str">
        <f t="shared" si="0"/>
        <v>NO</v>
      </c>
    </row>
    <row r="55" spans="1:7" ht="17.25" x14ac:dyDescent="0.3">
      <c r="A55">
        <f>ProVation!B55</f>
        <v>0</v>
      </c>
      <c r="B55" t="str">
        <f>LEFT(ProVation!E55, 10)</f>
        <v/>
      </c>
      <c r="C55">
        <f>ProVation!C55</f>
        <v>0</v>
      </c>
      <c r="E55" t="str">
        <f>IF(ISNUMBER(SEARCH("duodenum",ProVation!G55)),"YES", "NO")</f>
        <v>NO</v>
      </c>
      <c r="F55" t="str">
        <f>IF(ISNUMBER(SEARCH("jejunum",ProVation!G55)),"YES", "NO")</f>
        <v>NO</v>
      </c>
      <c r="G55" s="2" t="str">
        <f t="shared" si="0"/>
        <v>NO</v>
      </c>
    </row>
    <row r="56" spans="1:7" ht="17.25" x14ac:dyDescent="0.3">
      <c r="A56">
        <f>ProVation!B56</f>
        <v>0</v>
      </c>
      <c r="B56" t="str">
        <f>LEFT(ProVation!E56, 10)</f>
        <v/>
      </c>
      <c r="C56">
        <f>ProVation!C56</f>
        <v>0</v>
      </c>
      <c r="E56" t="str">
        <f>IF(ISNUMBER(SEARCH("duodenum",ProVation!G56)),"YES", "NO")</f>
        <v>NO</v>
      </c>
      <c r="F56" t="str">
        <f>IF(ISNUMBER(SEARCH("jejunum",ProVation!G56)),"YES", "NO")</f>
        <v>NO</v>
      </c>
      <c r="G56" s="2" t="str">
        <f t="shared" si="0"/>
        <v>NO</v>
      </c>
    </row>
    <row r="57" spans="1:7" ht="17.25" x14ac:dyDescent="0.3">
      <c r="A57">
        <f>ProVation!B57</f>
        <v>0</v>
      </c>
      <c r="B57" t="str">
        <f>LEFT(ProVation!E57, 10)</f>
        <v/>
      </c>
      <c r="C57">
        <f>ProVation!C57</f>
        <v>0</v>
      </c>
      <c r="E57" t="str">
        <f>IF(ISNUMBER(SEARCH("duodenum",ProVation!G57)),"YES", "NO")</f>
        <v>NO</v>
      </c>
      <c r="F57" t="str">
        <f>IF(ISNUMBER(SEARCH("jejunum",ProVation!G57)),"YES", "NO")</f>
        <v>NO</v>
      </c>
      <c r="G57" s="2" t="str">
        <f t="shared" si="0"/>
        <v>NO</v>
      </c>
    </row>
    <row r="58" spans="1:7" ht="17.25" x14ac:dyDescent="0.3">
      <c r="A58">
        <f>ProVation!B58</f>
        <v>0</v>
      </c>
      <c r="B58" t="str">
        <f>LEFT(ProVation!E58, 10)</f>
        <v/>
      </c>
      <c r="C58">
        <f>ProVation!C58</f>
        <v>0</v>
      </c>
      <c r="E58" t="str">
        <f>IF(ISNUMBER(SEARCH("duodenum",ProVation!G58)),"YES", "NO")</f>
        <v>NO</v>
      </c>
      <c r="F58" t="str">
        <f>IF(ISNUMBER(SEARCH("jejunum",ProVation!G58)),"YES", "NO")</f>
        <v>NO</v>
      </c>
      <c r="G58" s="2" t="str">
        <f t="shared" si="0"/>
        <v>NO</v>
      </c>
    </row>
    <row r="59" spans="1:7" ht="17.25" x14ac:dyDescent="0.3">
      <c r="A59">
        <f>ProVation!B59</f>
        <v>0</v>
      </c>
      <c r="B59" t="str">
        <f>LEFT(ProVation!E59, 10)</f>
        <v/>
      </c>
      <c r="C59">
        <f>ProVation!C59</f>
        <v>0</v>
      </c>
      <c r="E59" t="str">
        <f>IF(ISNUMBER(SEARCH("duodenum",ProVation!G59)),"YES", "NO")</f>
        <v>NO</v>
      </c>
      <c r="F59" t="str">
        <f>IF(ISNUMBER(SEARCH("jejunum",ProVation!G59)),"YES", "NO")</f>
        <v>NO</v>
      </c>
      <c r="G59" s="2" t="str">
        <f t="shared" si="0"/>
        <v>NO</v>
      </c>
    </row>
    <row r="60" spans="1:7" ht="17.25" x14ac:dyDescent="0.3">
      <c r="A60">
        <f>ProVation!B60</f>
        <v>0</v>
      </c>
      <c r="B60" t="str">
        <f>LEFT(ProVation!E60, 10)</f>
        <v/>
      </c>
      <c r="C60">
        <f>ProVation!C60</f>
        <v>0</v>
      </c>
      <c r="E60" t="str">
        <f>IF(ISNUMBER(SEARCH("duodenum",ProVation!G60)),"YES", "NO")</f>
        <v>NO</v>
      </c>
      <c r="F60" t="str">
        <f>IF(ISNUMBER(SEARCH("jejunum",ProVation!G60)),"YES", "NO")</f>
        <v>NO</v>
      </c>
      <c r="G60" s="2" t="str">
        <f t="shared" si="0"/>
        <v>NO</v>
      </c>
    </row>
    <row r="61" spans="1:7" ht="17.25" x14ac:dyDescent="0.3">
      <c r="A61">
        <f>ProVation!B61</f>
        <v>0</v>
      </c>
      <c r="B61" t="str">
        <f>LEFT(ProVation!E61, 10)</f>
        <v/>
      </c>
      <c r="C61">
        <f>ProVation!C61</f>
        <v>0</v>
      </c>
      <c r="E61" t="str">
        <f>IF(ISNUMBER(SEARCH("duodenum",ProVation!G61)),"YES", "NO")</f>
        <v>NO</v>
      </c>
      <c r="F61" t="str">
        <f>IF(ISNUMBER(SEARCH("jejunum",ProVation!G61)),"YES", "NO")</f>
        <v>NO</v>
      </c>
      <c r="G61" s="2" t="str">
        <f t="shared" si="0"/>
        <v>NO</v>
      </c>
    </row>
    <row r="62" spans="1:7" ht="17.25" x14ac:dyDescent="0.3">
      <c r="A62">
        <f>ProVation!B62</f>
        <v>0</v>
      </c>
      <c r="B62" t="str">
        <f>LEFT(ProVation!E62, 10)</f>
        <v/>
      </c>
      <c r="C62">
        <f>ProVation!C62</f>
        <v>0</v>
      </c>
      <c r="E62" t="str">
        <f>IF(ISNUMBER(SEARCH("duodenum",ProVation!G62)),"YES", "NO")</f>
        <v>NO</v>
      </c>
      <c r="F62" t="str">
        <f>IF(ISNUMBER(SEARCH("jejunum",ProVation!G62)),"YES", "NO")</f>
        <v>NO</v>
      </c>
      <c r="G62" s="2" t="str">
        <f t="shared" si="0"/>
        <v>NO</v>
      </c>
    </row>
    <row r="63" spans="1:7" ht="17.25" x14ac:dyDescent="0.3">
      <c r="A63">
        <f>ProVation!B63</f>
        <v>0</v>
      </c>
      <c r="B63" t="str">
        <f>LEFT(ProVation!E63, 10)</f>
        <v/>
      </c>
      <c r="C63">
        <f>ProVation!C63</f>
        <v>0</v>
      </c>
      <c r="E63" t="str">
        <f>IF(ISNUMBER(SEARCH("duodenum",ProVation!G63)),"YES", "NO")</f>
        <v>NO</v>
      </c>
      <c r="F63" t="str">
        <f>IF(ISNUMBER(SEARCH("jejunum",ProVation!G63)),"YES", "NO")</f>
        <v>NO</v>
      </c>
      <c r="G63" s="2" t="str">
        <f t="shared" si="0"/>
        <v>NO</v>
      </c>
    </row>
    <row r="64" spans="1:7" ht="17.25" x14ac:dyDescent="0.3">
      <c r="A64">
        <f>ProVation!B64</f>
        <v>0</v>
      </c>
      <c r="B64" t="str">
        <f>LEFT(ProVation!E64, 10)</f>
        <v/>
      </c>
      <c r="C64">
        <f>ProVation!C64</f>
        <v>0</v>
      </c>
      <c r="E64" t="str">
        <f>IF(ISNUMBER(SEARCH("duodenum",ProVation!G64)),"YES", "NO")</f>
        <v>NO</v>
      </c>
      <c r="F64" t="str">
        <f>IF(ISNUMBER(SEARCH("jejunum",ProVation!G64)),"YES", "NO")</f>
        <v>NO</v>
      </c>
      <c r="G64" s="2" t="str">
        <f t="shared" si="0"/>
        <v>NO</v>
      </c>
    </row>
    <row r="65" spans="1:7" ht="17.25" x14ac:dyDescent="0.3">
      <c r="A65">
        <f>ProVation!B65</f>
        <v>0</v>
      </c>
      <c r="B65" t="str">
        <f>LEFT(ProVation!E65, 10)</f>
        <v/>
      </c>
      <c r="C65">
        <f>ProVation!C65</f>
        <v>0</v>
      </c>
      <c r="E65" t="str">
        <f>IF(ISNUMBER(SEARCH("duodenum",ProVation!G65)),"YES", "NO")</f>
        <v>NO</v>
      </c>
      <c r="F65" t="str">
        <f>IF(ISNUMBER(SEARCH("jejunum",ProVation!G65)),"YES", "NO")</f>
        <v>NO</v>
      </c>
      <c r="G65" s="2" t="str">
        <f t="shared" si="0"/>
        <v>NO</v>
      </c>
    </row>
    <row r="66" spans="1:7" ht="17.25" x14ac:dyDescent="0.3">
      <c r="A66">
        <f>ProVation!B66</f>
        <v>0</v>
      </c>
      <c r="B66" t="str">
        <f>LEFT(ProVation!E66, 10)</f>
        <v/>
      </c>
      <c r="C66">
        <f>ProVation!C66</f>
        <v>0</v>
      </c>
      <c r="E66" t="str">
        <f>IF(ISNUMBER(SEARCH("duodenum",ProVation!G66)),"YES", "NO")</f>
        <v>NO</v>
      </c>
      <c r="F66" t="str">
        <f>IF(ISNUMBER(SEARCH("jejunum",ProVation!G66)),"YES", "NO")</f>
        <v>NO</v>
      </c>
      <c r="G66" s="2" t="str">
        <f t="shared" si="0"/>
        <v>NO</v>
      </c>
    </row>
    <row r="67" spans="1:7" ht="17.25" x14ac:dyDescent="0.3">
      <c r="A67">
        <f>ProVation!B67</f>
        <v>0</v>
      </c>
      <c r="B67" t="str">
        <f>LEFT(ProVation!E67, 10)</f>
        <v/>
      </c>
      <c r="C67">
        <f>ProVation!C67</f>
        <v>0</v>
      </c>
      <c r="E67" t="str">
        <f>IF(ISNUMBER(SEARCH("duodenum",ProVation!G67)),"YES", "NO")</f>
        <v>NO</v>
      </c>
      <c r="F67" t="str">
        <f>IF(ISNUMBER(SEARCH("jejunum",ProVation!G67)),"YES", "NO")</f>
        <v>NO</v>
      </c>
      <c r="G67" s="2" t="str">
        <f t="shared" ref="G67:G130" si="1">IF(OR(E67="Yes",F67="Yes"), "YES", "NO")</f>
        <v>NO</v>
      </c>
    </row>
    <row r="68" spans="1:7" ht="17.25" x14ac:dyDescent="0.3">
      <c r="A68">
        <f>ProVation!B68</f>
        <v>0</v>
      </c>
      <c r="B68" t="str">
        <f>LEFT(ProVation!E68, 10)</f>
        <v/>
      </c>
      <c r="C68">
        <f>ProVation!C68</f>
        <v>0</v>
      </c>
      <c r="E68" t="str">
        <f>IF(ISNUMBER(SEARCH("duodenum",ProVation!G68)),"YES", "NO")</f>
        <v>NO</v>
      </c>
      <c r="F68" t="str">
        <f>IF(ISNUMBER(SEARCH("jejunum",ProVation!G68)),"YES", "NO")</f>
        <v>NO</v>
      </c>
      <c r="G68" s="2" t="str">
        <f t="shared" si="1"/>
        <v>NO</v>
      </c>
    </row>
    <row r="69" spans="1:7" ht="17.25" x14ac:dyDescent="0.3">
      <c r="A69">
        <f>ProVation!B69</f>
        <v>0</v>
      </c>
      <c r="B69" t="str">
        <f>LEFT(ProVation!E69, 10)</f>
        <v/>
      </c>
      <c r="C69">
        <f>ProVation!C69</f>
        <v>0</v>
      </c>
      <c r="E69" t="str">
        <f>IF(ISNUMBER(SEARCH("duodenum",ProVation!G69)),"YES", "NO")</f>
        <v>NO</v>
      </c>
      <c r="F69" t="str">
        <f>IF(ISNUMBER(SEARCH("jejunum",ProVation!G69)),"YES", "NO")</f>
        <v>NO</v>
      </c>
      <c r="G69" s="2" t="str">
        <f t="shared" si="1"/>
        <v>NO</v>
      </c>
    </row>
    <row r="70" spans="1:7" ht="17.25" x14ac:dyDescent="0.3">
      <c r="A70">
        <f>ProVation!B70</f>
        <v>0</v>
      </c>
      <c r="B70" t="str">
        <f>LEFT(ProVation!E70, 10)</f>
        <v/>
      </c>
      <c r="C70">
        <f>ProVation!C70</f>
        <v>0</v>
      </c>
      <c r="E70" t="str">
        <f>IF(ISNUMBER(SEARCH("duodenum",ProVation!G70)),"YES", "NO")</f>
        <v>NO</v>
      </c>
      <c r="F70" t="str">
        <f>IF(ISNUMBER(SEARCH("jejunum",ProVation!G70)),"YES", "NO")</f>
        <v>NO</v>
      </c>
      <c r="G70" s="2" t="str">
        <f t="shared" si="1"/>
        <v>NO</v>
      </c>
    </row>
    <row r="71" spans="1:7" ht="17.25" x14ac:dyDescent="0.3">
      <c r="A71">
        <f>ProVation!B71</f>
        <v>0</v>
      </c>
      <c r="B71" t="str">
        <f>LEFT(ProVation!E71, 10)</f>
        <v/>
      </c>
      <c r="C71">
        <f>ProVation!C71</f>
        <v>0</v>
      </c>
      <c r="E71" t="str">
        <f>IF(ISNUMBER(SEARCH("duodenum",ProVation!G71)),"YES", "NO")</f>
        <v>NO</v>
      </c>
      <c r="F71" t="str">
        <f>IF(ISNUMBER(SEARCH("jejunum",ProVation!G71)),"YES", "NO")</f>
        <v>NO</v>
      </c>
      <c r="G71" s="2" t="str">
        <f t="shared" si="1"/>
        <v>NO</v>
      </c>
    </row>
    <row r="72" spans="1:7" ht="17.25" x14ac:dyDescent="0.3">
      <c r="A72">
        <f>ProVation!B72</f>
        <v>0</v>
      </c>
      <c r="B72" t="str">
        <f>LEFT(ProVation!E72, 10)</f>
        <v/>
      </c>
      <c r="C72">
        <f>ProVation!C72</f>
        <v>0</v>
      </c>
      <c r="E72" t="str">
        <f>IF(ISNUMBER(SEARCH("duodenum",ProVation!G72)),"YES", "NO")</f>
        <v>NO</v>
      </c>
      <c r="F72" t="str">
        <f>IF(ISNUMBER(SEARCH("jejunum",ProVation!G72)),"YES", "NO")</f>
        <v>NO</v>
      </c>
      <c r="G72" s="2" t="str">
        <f t="shared" si="1"/>
        <v>NO</v>
      </c>
    </row>
    <row r="73" spans="1:7" ht="17.25" x14ac:dyDescent="0.3">
      <c r="A73">
        <f>ProVation!B73</f>
        <v>0</v>
      </c>
      <c r="B73" t="str">
        <f>LEFT(ProVation!E73, 10)</f>
        <v/>
      </c>
      <c r="C73">
        <f>ProVation!C73</f>
        <v>0</v>
      </c>
      <c r="E73" t="str">
        <f>IF(ISNUMBER(SEARCH("duodenum",ProVation!G73)),"YES", "NO")</f>
        <v>NO</v>
      </c>
      <c r="F73" t="str">
        <f>IF(ISNUMBER(SEARCH("jejunum",ProVation!G73)),"YES", "NO")</f>
        <v>NO</v>
      </c>
      <c r="G73" s="2" t="str">
        <f t="shared" si="1"/>
        <v>NO</v>
      </c>
    </row>
    <row r="74" spans="1:7" ht="17.25" x14ac:dyDescent="0.3">
      <c r="A74">
        <f>ProVation!B74</f>
        <v>0</v>
      </c>
      <c r="B74" t="str">
        <f>LEFT(ProVation!E74, 10)</f>
        <v/>
      </c>
      <c r="C74">
        <f>ProVation!C74</f>
        <v>0</v>
      </c>
      <c r="E74" t="str">
        <f>IF(ISNUMBER(SEARCH("duodenum",ProVation!G74)),"YES", "NO")</f>
        <v>NO</v>
      </c>
      <c r="F74" t="str">
        <f>IF(ISNUMBER(SEARCH("jejunum",ProVation!G74)),"YES", "NO")</f>
        <v>NO</v>
      </c>
      <c r="G74" s="2" t="str">
        <f t="shared" si="1"/>
        <v>NO</v>
      </c>
    </row>
    <row r="75" spans="1:7" ht="17.25" x14ac:dyDescent="0.3">
      <c r="A75">
        <f>ProVation!B75</f>
        <v>0</v>
      </c>
      <c r="B75" t="str">
        <f>LEFT(ProVation!E75, 10)</f>
        <v/>
      </c>
      <c r="C75">
        <f>ProVation!C75</f>
        <v>0</v>
      </c>
      <c r="E75" t="str">
        <f>IF(ISNUMBER(SEARCH("duodenum",ProVation!G75)),"YES", "NO")</f>
        <v>NO</v>
      </c>
      <c r="F75" t="str">
        <f>IF(ISNUMBER(SEARCH("jejunum",ProVation!G75)),"YES", "NO")</f>
        <v>NO</v>
      </c>
      <c r="G75" s="2" t="str">
        <f t="shared" si="1"/>
        <v>NO</v>
      </c>
    </row>
    <row r="76" spans="1:7" ht="17.25" x14ac:dyDescent="0.3">
      <c r="A76">
        <f>ProVation!B76</f>
        <v>0</v>
      </c>
      <c r="B76" t="str">
        <f>LEFT(ProVation!E76, 10)</f>
        <v/>
      </c>
      <c r="C76">
        <f>ProVation!C76</f>
        <v>0</v>
      </c>
      <c r="E76" t="str">
        <f>IF(ISNUMBER(SEARCH("duodenum",ProVation!G76)),"YES", "NO")</f>
        <v>NO</v>
      </c>
      <c r="F76" t="str">
        <f>IF(ISNUMBER(SEARCH("jejunum",ProVation!G76)),"YES", "NO")</f>
        <v>NO</v>
      </c>
      <c r="G76" s="2" t="str">
        <f t="shared" si="1"/>
        <v>NO</v>
      </c>
    </row>
    <row r="77" spans="1:7" ht="17.25" x14ac:dyDescent="0.3">
      <c r="A77">
        <f>ProVation!B77</f>
        <v>0</v>
      </c>
      <c r="B77" t="str">
        <f>LEFT(ProVation!E77, 10)</f>
        <v/>
      </c>
      <c r="C77">
        <f>ProVation!C77</f>
        <v>0</v>
      </c>
      <c r="E77" t="str">
        <f>IF(ISNUMBER(SEARCH("duodenum",ProVation!G77)),"YES", "NO")</f>
        <v>NO</v>
      </c>
      <c r="F77" t="str">
        <f>IF(ISNUMBER(SEARCH("jejunum",ProVation!G77)),"YES", "NO")</f>
        <v>NO</v>
      </c>
      <c r="G77" s="2" t="str">
        <f t="shared" si="1"/>
        <v>NO</v>
      </c>
    </row>
    <row r="78" spans="1:7" ht="17.25" x14ac:dyDescent="0.3">
      <c r="A78">
        <f>ProVation!B78</f>
        <v>0</v>
      </c>
      <c r="B78" t="str">
        <f>LEFT(ProVation!E78, 10)</f>
        <v/>
      </c>
      <c r="C78">
        <f>ProVation!C78</f>
        <v>0</v>
      </c>
      <c r="E78" t="str">
        <f>IF(ISNUMBER(SEARCH("duodenum",ProVation!G78)),"YES", "NO")</f>
        <v>NO</v>
      </c>
      <c r="F78" t="str">
        <f>IF(ISNUMBER(SEARCH("jejunum",ProVation!G78)),"YES", "NO")</f>
        <v>NO</v>
      </c>
      <c r="G78" s="2" t="str">
        <f t="shared" si="1"/>
        <v>NO</v>
      </c>
    </row>
    <row r="79" spans="1:7" ht="17.25" x14ac:dyDescent="0.3">
      <c r="A79">
        <f>ProVation!B79</f>
        <v>0</v>
      </c>
      <c r="B79" t="str">
        <f>LEFT(ProVation!E79, 10)</f>
        <v/>
      </c>
      <c r="C79">
        <f>ProVation!C79</f>
        <v>0</v>
      </c>
      <c r="E79" t="str">
        <f>IF(ISNUMBER(SEARCH("duodenum",ProVation!G79)),"YES", "NO")</f>
        <v>NO</v>
      </c>
      <c r="F79" t="str">
        <f>IF(ISNUMBER(SEARCH("jejunum",ProVation!G79)),"YES", "NO")</f>
        <v>NO</v>
      </c>
      <c r="G79" s="2" t="str">
        <f t="shared" si="1"/>
        <v>NO</v>
      </c>
    </row>
    <row r="80" spans="1:7" ht="17.25" x14ac:dyDescent="0.3">
      <c r="A80">
        <f>ProVation!B80</f>
        <v>0</v>
      </c>
      <c r="B80" t="str">
        <f>LEFT(ProVation!E80, 10)</f>
        <v/>
      </c>
      <c r="C80">
        <f>ProVation!C80</f>
        <v>0</v>
      </c>
      <c r="E80" t="str">
        <f>IF(ISNUMBER(SEARCH("duodenum",ProVation!G80)),"YES", "NO")</f>
        <v>NO</v>
      </c>
      <c r="F80" t="str">
        <f>IF(ISNUMBER(SEARCH("jejunum",ProVation!G80)),"YES", "NO")</f>
        <v>NO</v>
      </c>
      <c r="G80" s="2" t="str">
        <f t="shared" si="1"/>
        <v>NO</v>
      </c>
    </row>
    <row r="81" spans="1:7" ht="17.25" x14ac:dyDescent="0.3">
      <c r="A81">
        <f>ProVation!B81</f>
        <v>0</v>
      </c>
      <c r="B81" t="str">
        <f>LEFT(ProVation!E81, 10)</f>
        <v/>
      </c>
      <c r="C81">
        <f>ProVation!C81</f>
        <v>0</v>
      </c>
      <c r="E81" t="str">
        <f>IF(ISNUMBER(SEARCH("duodenum",ProVation!G81)),"YES", "NO")</f>
        <v>NO</v>
      </c>
      <c r="F81" t="str">
        <f>IF(ISNUMBER(SEARCH("jejunum",ProVation!G81)),"YES", "NO")</f>
        <v>NO</v>
      </c>
      <c r="G81" s="2" t="str">
        <f t="shared" si="1"/>
        <v>NO</v>
      </c>
    </row>
    <row r="82" spans="1:7" ht="17.25" x14ac:dyDescent="0.3">
      <c r="A82">
        <f>ProVation!B82</f>
        <v>0</v>
      </c>
      <c r="B82" t="str">
        <f>LEFT(ProVation!E82, 10)</f>
        <v/>
      </c>
      <c r="C82">
        <f>ProVation!C82</f>
        <v>0</v>
      </c>
      <c r="E82" t="str">
        <f>IF(ISNUMBER(SEARCH("duodenum",ProVation!G82)),"YES", "NO")</f>
        <v>NO</v>
      </c>
      <c r="F82" t="str">
        <f>IF(ISNUMBER(SEARCH("jejunum",ProVation!G82)),"YES", "NO")</f>
        <v>NO</v>
      </c>
      <c r="G82" s="2" t="str">
        <f t="shared" si="1"/>
        <v>NO</v>
      </c>
    </row>
    <row r="83" spans="1:7" ht="17.25" x14ac:dyDescent="0.3">
      <c r="A83">
        <f>ProVation!B83</f>
        <v>0</v>
      </c>
      <c r="B83" t="str">
        <f>LEFT(ProVation!E83, 10)</f>
        <v/>
      </c>
      <c r="C83">
        <f>ProVation!C83</f>
        <v>0</v>
      </c>
      <c r="E83" t="str">
        <f>IF(ISNUMBER(SEARCH("duodenum",ProVation!G83)),"YES", "NO")</f>
        <v>NO</v>
      </c>
      <c r="F83" t="str">
        <f>IF(ISNUMBER(SEARCH("jejunum",ProVation!G83)),"YES", "NO")</f>
        <v>NO</v>
      </c>
      <c r="G83" s="2" t="str">
        <f t="shared" si="1"/>
        <v>NO</v>
      </c>
    </row>
    <row r="84" spans="1:7" ht="17.25" x14ac:dyDescent="0.3">
      <c r="A84">
        <f>ProVation!B84</f>
        <v>0</v>
      </c>
      <c r="B84" t="str">
        <f>LEFT(ProVation!E84, 10)</f>
        <v/>
      </c>
      <c r="C84">
        <f>ProVation!C84</f>
        <v>0</v>
      </c>
      <c r="E84" t="str">
        <f>IF(ISNUMBER(SEARCH("duodenum",ProVation!G84)),"YES", "NO")</f>
        <v>NO</v>
      </c>
      <c r="F84" t="str">
        <f>IF(ISNUMBER(SEARCH("jejunum",ProVation!G84)),"YES", "NO")</f>
        <v>NO</v>
      </c>
      <c r="G84" s="2" t="str">
        <f t="shared" si="1"/>
        <v>NO</v>
      </c>
    </row>
    <row r="85" spans="1:7" ht="17.25" x14ac:dyDescent="0.3">
      <c r="A85">
        <f>ProVation!B85</f>
        <v>0</v>
      </c>
      <c r="B85" t="str">
        <f>LEFT(ProVation!E85, 10)</f>
        <v/>
      </c>
      <c r="C85">
        <f>ProVation!C85</f>
        <v>0</v>
      </c>
      <c r="E85" t="str">
        <f>IF(ISNUMBER(SEARCH("duodenum",ProVation!G85)),"YES", "NO")</f>
        <v>NO</v>
      </c>
      <c r="F85" t="str">
        <f>IF(ISNUMBER(SEARCH("jejunum",ProVation!G85)),"YES", "NO")</f>
        <v>NO</v>
      </c>
      <c r="G85" s="2" t="str">
        <f t="shared" si="1"/>
        <v>NO</v>
      </c>
    </row>
    <row r="86" spans="1:7" ht="17.25" x14ac:dyDescent="0.3">
      <c r="A86">
        <f>ProVation!B86</f>
        <v>0</v>
      </c>
      <c r="B86" t="str">
        <f>LEFT(ProVation!E86, 10)</f>
        <v/>
      </c>
      <c r="C86">
        <f>ProVation!C86</f>
        <v>0</v>
      </c>
      <c r="E86" t="str">
        <f>IF(ISNUMBER(SEARCH("duodenum",ProVation!G86)),"YES", "NO")</f>
        <v>NO</v>
      </c>
      <c r="F86" t="str">
        <f>IF(ISNUMBER(SEARCH("jejunum",ProVation!G86)),"YES", "NO")</f>
        <v>NO</v>
      </c>
      <c r="G86" s="2" t="str">
        <f t="shared" si="1"/>
        <v>NO</v>
      </c>
    </row>
    <row r="87" spans="1:7" ht="17.25" x14ac:dyDescent="0.3">
      <c r="A87">
        <f>ProVation!B87</f>
        <v>0</v>
      </c>
      <c r="B87" t="str">
        <f>LEFT(ProVation!E87, 10)</f>
        <v/>
      </c>
      <c r="C87">
        <f>ProVation!C87</f>
        <v>0</v>
      </c>
      <c r="E87" t="str">
        <f>IF(ISNUMBER(SEARCH("duodenum",ProVation!G87)),"YES", "NO")</f>
        <v>NO</v>
      </c>
      <c r="F87" t="str">
        <f>IF(ISNUMBER(SEARCH("jejunum",ProVation!G87)),"YES", "NO")</f>
        <v>NO</v>
      </c>
      <c r="G87" s="2" t="str">
        <f t="shared" si="1"/>
        <v>NO</v>
      </c>
    </row>
    <row r="88" spans="1:7" ht="17.25" x14ac:dyDescent="0.3">
      <c r="A88">
        <f>ProVation!B88</f>
        <v>0</v>
      </c>
      <c r="B88" t="str">
        <f>LEFT(ProVation!E88, 10)</f>
        <v/>
      </c>
      <c r="C88">
        <f>ProVation!C88</f>
        <v>0</v>
      </c>
      <c r="E88" t="str">
        <f>IF(ISNUMBER(SEARCH("duodenum",ProVation!G88)),"YES", "NO")</f>
        <v>NO</v>
      </c>
      <c r="F88" t="str">
        <f>IF(ISNUMBER(SEARCH("jejunum",ProVation!G88)),"YES", "NO")</f>
        <v>NO</v>
      </c>
      <c r="G88" s="2" t="str">
        <f t="shared" si="1"/>
        <v>NO</v>
      </c>
    </row>
    <row r="89" spans="1:7" ht="17.25" x14ac:dyDescent="0.3">
      <c r="A89">
        <f>ProVation!B89</f>
        <v>0</v>
      </c>
      <c r="B89" t="str">
        <f>LEFT(ProVation!E89, 10)</f>
        <v/>
      </c>
      <c r="C89">
        <f>ProVation!C89</f>
        <v>0</v>
      </c>
      <c r="E89" t="str">
        <f>IF(ISNUMBER(SEARCH("duodenum",ProVation!G89)),"YES", "NO")</f>
        <v>NO</v>
      </c>
      <c r="F89" t="str">
        <f>IF(ISNUMBER(SEARCH("jejunum",ProVation!G89)),"YES", "NO")</f>
        <v>NO</v>
      </c>
      <c r="G89" s="2" t="str">
        <f t="shared" si="1"/>
        <v>NO</v>
      </c>
    </row>
    <row r="90" spans="1:7" ht="17.25" x14ac:dyDescent="0.3">
      <c r="A90">
        <f>ProVation!B90</f>
        <v>0</v>
      </c>
      <c r="B90" t="str">
        <f>LEFT(ProVation!E90, 10)</f>
        <v/>
      </c>
      <c r="C90">
        <f>ProVation!C90</f>
        <v>0</v>
      </c>
      <c r="E90" t="str">
        <f>IF(ISNUMBER(SEARCH("duodenum",ProVation!G90)),"YES", "NO")</f>
        <v>NO</v>
      </c>
      <c r="F90" t="str">
        <f>IF(ISNUMBER(SEARCH("jejunum",ProVation!G90)),"YES", "NO")</f>
        <v>NO</v>
      </c>
      <c r="G90" s="2" t="str">
        <f t="shared" si="1"/>
        <v>NO</v>
      </c>
    </row>
    <row r="91" spans="1:7" ht="17.25" x14ac:dyDescent="0.3">
      <c r="A91">
        <f>ProVation!B91</f>
        <v>0</v>
      </c>
      <c r="B91" t="str">
        <f>LEFT(ProVation!E91, 10)</f>
        <v/>
      </c>
      <c r="C91">
        <f>ProVation!C91</f>
        <v>0</v>
      </c>
      <c r="E91" t="str">
        <f>IF(ISNUMBER(SEARCH("duodenum",ProVation!G91)),"YES", "NO")</f>
        <v>NO</v>
      </c>
      <c r="F91" t="str">
        <f>IF(ISNUMBER(SEARCH("jejunum",ProVation!G91)),"YES", "NO")</f>
        <v>NO</v>
      </c>
      <c r="G91" s="2" t="str">
        <f t="shared" si="1"/>
        <v>NO</v>
      </c>
    </row>
    <row r="92" spans="1:7" ht="17.25" x14ac:dyDescent="0.3">
      <c r="A92">
        <f>ProVation!B92</f>
        <v>0</v>
      </c>
      <c r="B92" t="str">
        <f>LEFT(ProVation!E92, 10)</f>
        <v/>
      </c>
      <c r="C92">
        <f>ProVation!C92</f>
        <v>0</v>
      </c>
      <c r="E92" t="str">
        <f>IF(ISNUMBER(SEARCH("duodenum",ProVation!G92)),"YES", "NO")</f>
        <v>NO</v>
      </c>
      <c r="F92" t="str">
        <f>IF(ISNUMBER(SEARCH("jejunum",ProVation!G92)),"YES", "NO")</f>
        <v>NO</v>
      </c>
      <c r="G92" s="2" t="str">
        <f t="shared" si="1"/>
        <v>NO</v>
      </c>
    </row>
    <row r="93" spans="1:7" ht="17.25" x14ac:dyDescent="0.3">
      <c r="A93">
        <f>ProVation!B93</f>
        <v>0</v>
      </c>
      <c r="B93" t="str">
        <f>LEFT(ProVation!E93, 10)</f>
        <v/>
      </c>
      <c r="C93">
        <f>ProVation!C93</f>
        <v>0</v>
      </c>
      <c r="E93" t="str">
        <f>IF(ISNUMBER(SEARCH("duodenum",ProVation!G93)),"YES", "NO")</f>
        <v>NO</v>
      </c>
      <c r="F93" t="str">
        <f>IF(ISNUMBER(SEARCH("jejunum",ProVation!G93)),"YES", "NO")</f>
        <v>NO</v>
      </c>
      <c r="G93" s="2" t="str">
        <f t="shared" si="1"/>
        <v>NO</v>
      </c>
    </row>
    <row r="94" spans="1:7" ht="17.25" x14ac:dyDescent="0.3">
      <c r="A94">
        <f>ProVation!B94</f>
        <v>0</v>
      </c>
      <c r="B94" t="str">
        <f>LEFT(ProVation!E94, 10)</f>
        <v/>
      </c>
      <c r="C94">
        <f>ProVation!C94</f>
        <v>0</v>
      </c>
      <c r="E94" t="str">
        <f>IF(ISNUMBER(SEARCH("duodenum",ProVation!G94)),"YES", "NO")</f>
        <v>NO</v>
      </c>
      <c r="F94" t="str">
        <f>IF(ISNUMBER(SEARCH("jejunum",ProVation!G94)),"YES", "NO")</f>
        <v>NO</v>
      </c>
      <c r="G94" s="2" t="str">
        <f t="shared" si="1"/>
        <v>NO</v>
      </c>
    </row>
    <row r="95" spans="1:7" ht="17.25" x14ac:dyDescent="0.3">
      <c r="A95">
        <f>ProVation!B95</f>
        <v>0</v>
      </c>
      <c r="B95" t="str">
        <f>LEFT(ProVation!E95, 10)</f>
        <v/>
      </c>
      <c r="C95">
        <f>ProVation!C95</f>
        <v>0</v>
      </c>
      <c r="E95" t="str">
        <f>IF(ISNUMBER(SEARCH("duodenum",ProVation!G95)),"YES", "NO")</f>
        <v>NO</v>
      </c>
      <c r="F95" t="str">
        <f>IF(ISNUMBER(SEARCH("jejunum",ProVation!G95)),"YES", "NO")</f>
        <v>NO</v>
      </c>
      <c r="G95" s="2" t="str">
        <f t="shared" si="1"/>
        <v>NO</v>
      </c>
    </row>
    <row r="96" spans="1:7" ht="17.25" x14ac:dyDescent="0.3">
      <c r="A96">
        <f>ProVation!B96</f>
        <v>0</v>
      </c>
      <c r="B96" t="str">
        <f>LEFT(ProVation!E96, 10)</f>
        <v/>
      </c>
      <c r="C96">
        <f>ProVation!C96</f>
        <v>0</v>
      </c>
      <c r="E96" t="str">
        <f>IF(ISNUMBER(SEARCH("duodenum",ProVation!G96)),"YES", "NO")</f>
        <v>NO</v>
      </c>
      <c r="F96" t="str">
        <f>IF(ISNUMBER(SEARCH("jejunum",ProVation!G96)),"YES", "NO")</f>
        <v>NO</v>
      </c>
      <c r="G96" s="2" t="str">
        <f t="shared" si="1"/>
        <v>NO</v>
      </c>
    </row>
    <row r="97" spans="1:7" ht="17.25" x14ac:dyDescent="0.3">
      <c r="A97">
        <f>ProVation!B97</f>
        <v>0</v>
      </c>
      <c r="B97" t="str">
        <f>LEFT(ProVation!E97, 10)</f>
        <v/>
      </c>
      <c r="C97">
        <f>ProVation!C97</f>
        <v>0</v>
      </c>
      <c r="E97" t="str">
        <f>IF(ISNUMBER(SEARCH("duodenum",ProVation!G97)),"YES", "NO")</f>
        <v>NO</v>
      </c>
      <c r="F97" t="str">
        <f>IF(ISNUMBER(SEARCH("jejunum",ProVation!G97)),"YES", "NO")</f>
        <v>NO</v>
      </c>
      <c r="G97" s="2" t="str">
        <f t="shared" si="1"/>
        <v>NO</v>
      </c>
    </row>
    <row r="98" spans="1:7" ht="17.25" x14ac:dyDescent="0.3">
      <c r="A98">
        <f>ProVation!B98</f>
        <v>0</v>
      </c>
      <c r="B98" t="str">
        <f>LEFT(ProVation!E98, 10)</f>
        <v/>
      </c>
      <c r="C98">
        <f>ProVation!C98</f>
        <v>0</v>
      </c>
      <c r="E98" t="str">
        <f>IF(ISNUMBER(SEARCH("duodenum",ProVation!G98)),"YES", "NO")</f>
        <v>NO</v>
      </c>
      <c r="F98" t="str">
        <f>IF(ISNUMBER(SEARCH("jejunum",ProVation!G98)),"YES", "NO")</f>
        <v>NO</v>
      </c>
      <c r="G98" s="2" t="str">
        <f t="shared" si="1"/>
        <v>NO</v>
      </c>
    </row>
    <row r="99" spans="1:7" ht="17.25" x14ac:dyDescent="0.3">
      <c r="A99">
        <f>ProVation!B99</f>
        <v>0</v>
      </c>
      <c r="B99" t="str">
        <f>LEFT(ProVation!E99, 10)</f>
        <v/>
      </c>
      <c r="C99">
        <f>ProVation!C99</f>
        <v>0</v>
      </c>
      <c r="E99" t="str">
        <f>IF(ISNUMBER(SEARCH("duodenum",ProVation!G99)),"YES", "NO")</f>
        <v>NO</v>
      </c>
      <c r="F99" t="str">
        <f>IF(ISNUMBER(SEARCH("jejunum",ProVation!G99)),"YES", "NO")</f>
        <v>NO</v>
      </c>
      <c r="G99" s="2" t="str">
        <f t="shared" si="1"/>
        <v>NO</v>
      </c>
    </row>
    <row r="100" spans="1:7" ht="17.25" x14ac:dyDescent="0.3">
      <c r="A100">
        <f>ProVation!B100</f>
        <v>0</v>
      </c>
      <c r="B100" t="str">
        <f>LEFT(ProVation!E100, 10)</f>
        <v/>
      </c>
      <c r="C100">
        <f>ProVation!C100</f>
        <v>0</v>
      </c>
      <c r="E100" t="str">
        <f>IF(ISNUMBER(SEARCH("duodenum",ProVation!G100)),"YES", "NO")</f>
        <v>NO</v>
      </c>
      <c r="F100" t="str">
        <f>IF(ISNUMBER(SEARCH("jejunum",ProVation!G100)),"YES", "NO")</f>
        <v>NO</v>
      </c>
      <c r="G100" s="2" t="str">
        <f t="shared" si="1"/>
        <v>NO</v>
      </c>
    </row>
    <row r="101" spans="1:7" ht="17.25" x14ac:dyDescent="0.3">
      <c r="A101">
        <f>ProVation!B101</f>
        <v>0</v>
      </c>
      <c r="B101" t="str">
        <f>LEFT(ProVation!E101, 10)</f>
        <v/>
      </c>
      <c r="C101">
        <f>ProVation!C101</f>
        <v>0</v>
      </c>
      <c r="E101" t="str">
        <f>IF(ISNUMBER(SEARCH("duodenum",ProVation!G101)),"YES", "NO")</f>
        <v>NO</v>
      </c>
      <c r="F101" t="str">
        <f>IF(ISNUMBER(SEARCH("jejunum",ProVation!G101)),"YES", "NO")</f>
        <v>NO</v>
      </c>
      <c r="G101" s="2" t="str">
        <f t="shared" si="1"/>
        <v>NO</v>
      </c>
    </row>
    <row r="102" spans="1:7" ht="17.25" x14ac:dyDescent="0.3">
      <c r="A102">
        <f>ProVation!B102</f>
        <v>0</v>
      </c>
      <c r="B102" t="str">
        <f>LEFT(ProVation!E102, 10)</f>
        <v/>
      </c>
      <c r="C102">
        <f>ProVation!C102</f>
        <v>0</v>
      </c>
      <c r="E102" t="str">
        <f>IF(ISNUMBER(SEARCH("duodenum",ProVation!G102)),"YES", "NO")</f>
        <v>NO</v>
      </c>
      <c r="F102" t="str">
        <f>IF(ISNUMBER(SEARCH("jejunum",ProVation!G102)),"YES", "NO")</f>
        <v>NO</v>
      </c>
      <c r="G102" s="2" t="str">
        <f t="shared" si="1"/>
        <v>NO</v>
      </c>
    </row>
    <row r="103" spans="1:7" ht="17.25" x14ac:dyDescent="0.3">
      <c r="A103">
        <f>ProVation!B103</f>
        <v>0</v>
      </c>
      <c r="B103" t="str">
        <f>LEFT(ProVation!E103, 10)</f>
        <v/>
      </c>
      <c r="C103">
        <f>ProVation!C103</f>
        <v>0</v>
      </c>
      <c r="E103" t="str">
        <f>IF(ISNUMBER(SEARCH("duodenum",ProVation!G103)),"YES", "NO")</f>
        <v>NO</v>
      </c>
      <c r="F103" t="str">
        <f>IF(ISNUMBER(SEARCH("jejunum",ProVation!G103)),"YES", "NO")</f>
        <v>NO</v>
      </c>
      <c r="G103" s="2" t="str">
        <f t="shared" si="1"/>
        <v>NO</v>
      </c>
    </row>
    <row r="104" spans="1:7" ht="17.25" x14ac:dyDescent="0.3">
      <c r="A104">
        <f>ProVation!B104</f>
        <v>0</v>
      </c>
      <c r="B104" t="str">
        <f>LEFT(ProVation!E104, 10)</f>
        <v/>
      </c>
      <c r="C104">
        <f>ProVation!C104</f>
        <v>0</v>
      </c>
      <c r="E104" t="str">
        <f>IF(ISNUMBER(SEARCH("duodenum",ProVation!G104)),"YES", "NO")</f>
        <v>NO</v>
      </c>
      <c r="F104" t="str">
        <f>IF(ISNUMBER(SEARCH("jejunum",ProVation!G104)),"YES", "NO")</f>
        <v>NO</v>
      </c>
      <c r="G104" s="2" t="str">
        <f t="shared" si="1"/>
        <v>NO</v>
      </c>
    </row>
    <row r="105" spans="1:7" ht="17.25" x14ac:dyDescent="0.3">
      <c r="A105">
        <f>ProVation!B105</f>
        <v>0</v>
      </c>
      <c r="B105" t="str">
        <f>LEFT(ProVation!E105, 10)</f>
        <v/>
      </c>
      <c r="C105">
        <f>ProVation!C105</f>
        <v>0</v>
      </c>
      <c r="E105" t="str">
        <f>IF(ISNUMBER(SEARCH("duodenum",ProVation!G105)),"YES", "NO")</f>
        <v>NO</v>
      </c>
      <c r="F105" t="str">
        <f>IF(ISNUMBER(SEARCH("jejunum",ProVation!G105)),"YES", "NO")</f>
        <v>NO</v>
      </c>
      <c r="G105" s="2" t="str">
        <f t="shared" si="1"/>
        <v>NO</v>
      </c>
    </row>
    <row r="106" spans="1:7" ht="17.25" x14ac:dyDescent="0.3">
      <c r="A106">
        <f>ProVation!B106</f>
        <v>0</v>
      </c>
      <c r="B106" t="str">
        <f>LEFT(ProVation!E106, 10)</f>
        <v/>
      </c>
      <c r="C106">
        <f>ProVation!C106</f>
        <v>0</v>
      </c>
      <c r="E106" t="str">
        <f>IF(ISNUMBER(SEARCH("duodenum",ProVation!G106)),"YES", "NO")</f>
        <v>NO</v>
      </c>
      <c r="F106" t="str">
        <f>IF(ISNUMBER(SEARCH("jejunum",ProVation!G106)),"YES", "NO")</f>
        <v>NO</v>
      </c>
      <c r="G106" s="2" t="str">
        <f t="shared" si="1"/>
        <v>NO</v>
      </c>
    </row>
    <row r="107" spans="1:7" ht="17.25" x14ac:dyDescent="0.3">
      <c r="A107">
        <f>ProVation!B107</f>
        <v>0</v>
      </c>
      <c r="B107" t="str">
        <f>LEFT(ProVation!E107, 10)</f>
        <v/>
      </c>
      <c r="C107">
        <f>ProVation!C107</f>
        <v>0</v>
      </c>
      <c r="E107" t="str">
        <f>IF(ISNUMBER(SEARCH("duodenum",ProVation!G107)),"YES", "NO")</f>
        <v>NO</v>
      </c>
      <c r="F107" t="str">
        <f>IF(ISNUMBER(SEARCH("jejunum",ProVation!G107)),"YES", "NO")</f>
        <v>NO</v>
      </c>
      <c r="G107" s="2" t="str">
        <f t="shared" si="1"/>
        <v>NO</v>
      </c>
    </row>
    <row r="108" spans="1:7" ht="17.25" x14ac:dyDescent="0.3">
      <c r="A108">
        <f>ProVation!B108</f>
        <v>0</v>
      </c>
      <c r="B108" t="str">
        <f>LEFT(ProVation!E108, 10)</f>
        <v/>
      </c>
      <c r="C108">
        <f>ProVation!C108</f>
        <v>0</v>
      </c>
      <c r="E108" t="str">
        <f>IF(ISNUMBER(SEARCH("duodenum",ProVation!G108)),"YES", "NO")</f>
        <v>NO</v>
      </c>
      <c r="F108" t="str">
        <f>IF(ISNUMBER(SEARCH("jejunum",ProVation!G108)),"YES", "NO")</f>
        <v>NO</v>
      </c>
      <c r="G108" s="2" t="str">
        <f t="shared" si="1"/>
        <v>NO</v>
      </c>
    </row>
    <row r="109" spans="1:7" ht="17.25" x14ac:dyDescent="0.3">
      <c r="A109">
        <f>ProVation!B109</f>
        <v>0</v>
      </c>
      <c r="B109" t="str">
        <f>LEFT(ProVation!E109, 10)</f>
        <v/>
      </c>
      <c r="C109">
        <f>ProVation!C109</f>
        <v>0</v>
      </c>
      <c r="E109" t="str">
        <f>IF(ISNUMBER(SEARCH("duodenum",ProVation!G109)),"YES", "NO")</f>
        <v>NO</v>
      </c>
      <c r="F109" t="str">
        <f>IF(ISNUMBER(SEARCH("jejunum",ProVation!G109)),"YES", "NO")</f>
        <v>NO</v>
      </c>
      <c r="G109" s="2" t="str">
        <f t="shared" si="1"/>
        <v>NO</v>
      </c>
    </row>
    <row r="110" spans="1:7" ht="17.25" x14ac:dyDescent="0.3">
      <c r="A110">
        <f>ProVation!B110</f>
        <v>0</v>
      </c>
      <c r="B110" t="str">
        <f>LEFT(ProVation!E110, 10)</f>
        <v/>
      </c>
      <c r="C110">
        <f>ProVation!C110</f>
        <v>0</v>
      </c>
      <c r="E110" t="str">
        <f>IF(ISNUMBER(SEARCH("duodenum",ProVation!G110)),"YES", "NO")</f>
        <v>NO</v>
      </c>
      <c r="F110" t="str">
        <f>IF(ISNUMBER(SEARCH("jejunum",ProVation!G110)),"YES", "NO")</f>
        <v>NO</v>
      </c>
      <c r="G110" s="2" t="str">
        <f t="shared" si="1"/>
        <v>NO</v>
      </c>
    </row>
    <row r="111" spans="1:7" ht="17.25" x14ac:dyDescent="0.3">
      <c r="A111">
        <f>ProVation!B111</f>
        <v>0</v>
      </c>
      <c r="B111" t="str">
        <f>LEFT(ProVation!E111, 10)</f>
        <v/>
      </c>
      <c r="C111">
        <f>ProVation!C111</f>
        <v>0</v>
      </c>
      <c r="E111" t="str">
        <f>IF(ISNUMBER(SEARCH("duodenum",ProVation!G111)),"YES", "NO")</f>
        <v>NO</v>
      </c>
      <c r="F111" t="str">
        <f>IF(ISNUMBER(SEARCH("jejunum",ProVation!G111)),"YES", "NO")</f>
        <v>NO</v>
      </c>
      <c r="G111" s="2" t="str">
        <f t="shared" si="1"/>
        <v>NO</v>
      </c>
    </row>
    <row r="112" spans="1:7" ht="17.25" x14ac:dyDescent="0.3">
      <c r="A112">
        <f>ProVation!B112</f>
        <v>0</v>
      </c>
      <c r="B112" t="str">
        <f>LEFT(ProVation!E112, 10)</f>
        <v/>
      </c>
      <c r="C112">
        <f>ProVation!C112</f>
        <v>0</v>
      </c>
      <c r="E112" t="str">
        <f>IF(ISNUMBER(SEARCH("duodenum",ProVation!G112)),"YES", "NO")</f>
        <v>NO</v>
      </c>
      <c r="F112" t="str">
        <f>IF(ISNUMBER(SEARCH("jejunum",ProVation!G112)),"YES", "NO")</f>
        <v>NO</v>
      </c>
      <c r="G112" s="2" t="str">
        <f t="shared" si="1"/>
        <v>NO</v>
      </c>
    </row>
    <row r="113" spans="1:7" ht="17.25" x14ac:dyDescent="0.3">
      <c r="A113">
        <f>ProVation!B113</f>
        <v>0</v>
      </c>
      <c r="B113" t="str">
        <f>LEFT(ProVation!E113, 10)</f>
        <v/>
      </c>
      <c r="C113">
        <f>ProVation!C113</f>
        <v>0</v>
      </c>
      <c r="E113" t="str">
        <f>IF(ISNUMBER(SEARCH("duodenum",ProVation!G113)),"YES", "NO")</f>
        <v>NO</v>
      </c>
      <c r="F113" t="str">
        <f>IF(ISNUMBER(SEARCH("jejunum",ProVation!G113)),"YES", "NO")</f>
        <v>NO</v>
      </c>
      <c r="G113" s="2" t="str">
        <f t="shared" si="1"/>
        <v>NO</v>
      </c>
    </row>
    <row r="114" spans="1:7" ht="17.25" x14ac:dyDescent="0.3">
      <c r="A114">
        <f>ProVation!B114</f>
        <v>0</v>
      </c>
      <c r="B114" t="str">
        <f>LEFT(ProVation!E114, 10)</f>
        <v/>
      </c>
      <c r="C114">
        <f>ProVation!C114</f>
        <v>0</v>
      </c>
      <c r="E114" t="str">
        <f>IF(ISNUMBER(SEARCH("duodenum",ProVation!G114)),"YES", "NO")</f>
        <v>NO</v>
      </c>
      <c r="F114" t="str">
        <f>IF(ISNUMBER(SEARCH("jejunum",ProVation!G114)),"YES", "NO")</f>
        <v>NO</v>
      </c>
      <c r="G114" s="2" t="str">
        <f t="shared" si="1"/>
        <v>NO</v>
      </c>
    </row>
    <row r="115" spans="1:7" ht="17.25" x14ac:dyDescent="0.3">
      <c r="A115">
        <f>ProVation!B115</f>
        <v>0</v>
      </c>
      <c r="B115" t="str">
        <f>LEFT(ProVation!E115, 10)</f>
        <v/>
      </c>
      <c r="C115">
        <f>ProVation!C115</f>
        <v>0</v>
      </c>
      <c r="E115" t="str">
        <f>IF(ISNUMBER(SEARCH("duodenum",ProVation!G115)),"YES", "NO")</f>
        <v>NO</v>
      </c>
      <c r="F115" t="str">
        <f>IF(ISNUMBER(SEARCH("jejunum",ProVation!G115)),"YES", "NO")</f>
        <v>NO</v>
      </c>
      <c r="G115" s="2" t="str">
        <f t="shared" si="1"/>
        <v>NO</v>
      </c>
    </row>
    <row r="116" spans="1:7" ht="17.25" x14ac:dyDescent="0.3">
      <c r="A116">
        <f>ProVation!B116</f>
        <v>0</v>
      </c>
      <c r="B116" t="str">
        <f>LEFT(ProVation!E116, 10)</f>
        <v/>
      </c>
      <c r="C116">
        <f>ProVation!C116</f>
        <v>0</v>
      </c>
      <c r="E116" t="str">
        <f>IF(ISNUMBER(SEARCH("duodenum",ProVation!G116)),"YES", "NO")</f>
        <v>NO</v>
      </c>
      <c r="F116" t="str">
        <f>IF(ISNUMBER(SEARCH("jejunum",ProVation!G116)),"YES", "NO")</f>
        <v>NO</v>
      </c>
      <c r="G116" s="2" t="str">
        <f t="shared" si="1"/>
        <v>NO</v>
      </c>
    </row>
    <row r="117" spans="1:7" ht="17.25" x14ac:dyDescent="0.3">
      <c r="A117">
        <f>ProVation!B117</f>
        <v>0</v>
      </c>
      <c r="B117" t="str">
        <f>LEFT(ProVation!E117, 10)</f>
        <v/>
      </c>
      <c r="C117">
        <f>ProVation!C117</f>
        <v>0</v>
      </c>
      <c r="E117" t="str">
        <f>IF(ISNUMBER(SEARCH("duodenum",ProVation!G117)),"YES", "NO")</f>
        <v>NO</v>
      </c>
      <c r="F117" t="str">
        <f>IF(ISNUMBER(SEARCH("jejunum",ProVation!G117)),"YES", "NO")</f>
        <v>NO</v>
      </c>
      <c r="G117" s="2" t="str">
        <f t="shared" si="1"/>
        <v>NO</v>
      </c>
    </row>
    <row r="118" spans="1:7" ht="17.25" x14ac:dyDescent="0.3">
      <c r="A118">
        <f>ProVation!B118</f>
        <v>0</v>
      </c>
      <c r="B118" t="str">
        <f>LEFT(ProVation!E118, 10)</f>
        <v/>
      </c>
      <c r="C118">
        <f>ProVation!C118</f>
        <v>0</v>
      </c>
      <c r="E118" t="str">
        <f>IF(ISNUMBER(SEARCH("duodenum",ProVation!G118)),"YES", "NO")</f>
        <v>NO</v>
      </c>
      <c r="F118" t="str">
        <f>IF(ISNUMBER(SEARCH("jejunum",ProVation!G118)),"YES", "NO")</f>
        <v>NO</v>
      </c>
      <c r="G118" s="2" t="str">
        <f t="shared" si="1"/>
        <v>NO</v>
      </c>
    </row>
    <row r="119" spans="1:7" ht="17.25" x14ac:dyDescent="0.3">
      <c r="A119">
        <f>ProVation!B119</f>
        <v>0</v>
      </c>
      <c r="B119" t="str">
        <f>LEFT(ProVation!E119, 10)</f>
        <v/>
      </c>
      <c r="C119">
        <f>ProVation!C119</f>
        <v>0</v>
      </c>
      <c r="E119" t="str">
        <f>IF(ISNUMBER(SEARCH("duodenum",ProVation!G119)),"YES", "NO")</f>
        <v>NO</v>
      </c>
      <c r="F119" t="str">
        <f>IF(ISNUMBER(SEARCH("jejunum",ProVation!G119)),"YES", "NO")</f>
        <v>NO</v>
      </c>
      <c r="G119" s="2" t="str">
        <f t="shared" si="1"/>
        <v>NO</v>
      </c>
    </row>
    <row r="120" spans="1:7" ht="17.25" x14ac:dyDescent="0.3">
      <c r="A120">
        <f>ProVation!B120</f>
        <v>0</v>
      </c>
      <c r="B120" t="str">
        <f>LEFT(ProVation!E120, 10)</f>
        <v/>
      </c>
      <c r="C120">
        <f>ProVation!C120</f>
        <v>0</v>
      </c>
      <c r="E120" t="str">
        <f>IF(ISNUMBER(SEARCH("duodenum",ProVation!G120)),"YES", "NO")</f>
        <v>NO</v>
      </c>
      <c r="F120" t="str">
        <f>IF(ISNUMBER(SEARCH("jejunum",ProVation!G120)),"YES", "NO")</f>
        <v>NO</v>
      </c>
      <c r="G120" s="2" t="str">
        <f t="shared" si="1"/>
        <v>NO</v>
      </c>
    </row>
    <row r="121" spans="1:7" ht="17.25" x14ac:dyDescent="0.3">
      <c r="A121">
        <f>ProVation!B121</f>
        <v>0</v>
      </c>
      <c r="B121" t="str">
        <f>LEFT(ProVation!E121, 10)</f>
        <v/>
      </c>
      <c r="C121">
        <f>ProVation!C121</f>
        <v>0</v>
      </c>
      <c r="E121" t="str">
        <f>IF(ISNUMBER(SEARCH("duodenum",ProVation!G121)),"YES", "NO")</f>
        <v>NO</v>
      </c>
      <c r="F121" t="str">
        <f>IF(ISNUMBER(SEARCH("jejunum",ProVation!G121)),"YES", "NO")</f>
        <v>NO</v>
      </c>
      <c r="G121" s="2" t="str">
        <f t="shared" si="1"/>
        <v>NO</v>
      </c>
    </row>
    <row r="122" spans="1:7" ht="17.25" x14ac:dyDescent="0.3">
      <c r="A122">
        <f>ProVation!B122</f>
        <v>0</v>
      </c>
      <c r="B122" t="str">
        <f>LEFT(ProVation!E122, 10)</f>
        <v/>
      </c>
      <c r="C122">
        <f>ProVation!C122</f>
        <v>0</v>
      </c>
      <c r="E122" t="str">
        <f>IF(ISNUMBER(SEARCH("duodenum",ProVation!G122)),"YES", "NO")</f>
        <v>NO</v>
      </c>
      <c r="F122" t="str">
        <f>IF(ISNUMBER(SEARCH("jejunum",ProVation!G122)),"YES", "NO")</f>
        <v>NO</v>
      </c>
      <c r="G122" s="2" t="str">
        <f t="shared" si="1"/>
        <v>NO</v>
      </c>
    </row>
    <row r="123" spans="1:7" ht="17.25" x14ac:dyDescent="0.3">
      <c r="A123">
        <f>ProVation!B123</f>
        <v>0</v>
      </c>
      <c r="B123" t="str">
        <f>LEFT(ProVation!E123, 10)</f>
        <v/>
      </c>
      <c r="C123">
        <f>ProVation!C123</f>
        <v>0</v>
      </c>
      <c r="E123" t="str">
        <f>IF(ISNUMBER(SEARCH("duodenum",ProVation!G123)),"YES", "NO")</f>
        <v>NO</v>
      </c>
      <c r="F123" t="str">
        <f>IF(ISNUMBER(SEARCH("jejunum",ProVation!G123)),"YES", "NO")</f>
        <v>NO</v>
      </c>
      <c r="G123" s="2" t="str">
        <f t="shared" si="1"/>
        <v>NO</v>
      </c>
    </row>
    <row r="124" spans="1:7" ht="17.25" x14ac:dyDescent="0.3">
      <c r="A124">
        <f>ProVation!B124</f>
        <v>0</v>
      </c>
      <c r="B124" t="str">
        <f>LEFT(ProVation!E124, 10)</f>
        <v/>
      </c>
      <c r="C124">
        <f>ProVation!C124</f>
        <v>0</v>
      </c>
      <c r="E124" t="str">
        <f>IF(ISNUMBER(SEARCH("duodenum",ProVation!G124)),"YES", "NO")</f>
        <v>NO</v>
      </c>
      <c r="F124" t="str">
        <f>IF(ISNUMBER(SEARCH("jejunum",ProVation!G124)),"YES", "NO")</f>
        <v>NO</v>
      </c>
      <c r="G124" s="2" t="str">
        <f t="shared" si="1"/>
        <v>NO</v>
      </c>
    </row>
    <row r="125" spans="1:7" ht="17.25" x14ac:dyDescent="0.3">
      <c r="A125">
        <f>ProVation!B125</f>
        <v>0</v>
      </c>
      <c r="B125" t="str">
        <f>LEFT(ProVation!E125, 10)</f>
        <v/>
      </c>
      <c r="C125">
        <f>ProVation!C125</f>
        <v>0</v>
      </c>
      <c r="E125" t="str">
        <f>IF(ISNUMBER(SEARCH("duodenum",ProVation!G125)),"YES", "NO")</f>
        <v>NO</v>
      </c>
      <c r="F125" t="str">
        <f>IF(ISNUMBER(SEARCH("jejunum",ProVation!G125)),"YES", "NO")</f>
        <v>NO</v>
      </c>
      <c r="G125" s="2" t="str">
        <f t="shared" si="1"/>
        <v>NO</v>
      </c>
    </row>
    <row r="126" spans="1:7" ht="17.25" x14ac:dyDescent="0.3">
      <c r="A126">
        <f>ProVation!B126</f>
        <v>0</v>
      </c>
      <c r="B126" t="str">
        <f>LEFT(ProVation!E126, 10)</f>
        <v/>
      </c>
      <c r="C126">
        <f>ProVation!C126</f>
        <v>0</v>
      </c>
      <c r="E126" t="str">
        <f>IF(ISNUMBER(SEARCH("duodenum",ProVation!G126)),"YES", "NO")</f>
        <v>NO</v>
      </c>
      <c r="F126" t="str">
        <f>IF(ISNUMBER(SEARCH("jejunum",ProVation!G126)),"YES", "NO")</f>
        <v>NO</v>
      </c>
      <c r="G126" s="2" t="str">
        <f t="shared" si="1"/>
        <v>NO</v>
      </c>
    </row>
    <row r="127" spans="1:7" ht="17.25" x14ac:dyDescent="0.3">
      <c r="A127">
        <f>ProVation!B127</f>
        <v>0</v>
      </c>
      <c r="B127" t="str">
        <f>LEFT(ProVation!E127, 10)</f>
        <v/>
      </c>
      <c r="C127">
        <f>ProVation!C127</f>
        <v>0</v>
      </c>
      <c r="E127" t="str">
        <f>IF(ISNUMBER(SEARCH("duodenum",ProVation!G127)),"YES", "NO")</f>
        <v>NO</v>
      </c>
      <c r="F127" t="str">
        <f>IF(ISNUMBER(SEARCH("jejunum",ProVation!G127)),"YES", "NO")</f>
        <v>NO</v>
      </c>
      <c r="G127" s="2" t="str">
        <f t="shared" si="1"/>
        <v>NO</v>
      </c>
    </row>
    <row r="128" spans="1:7" ht="17.25" x14ac:dyDescent="0.3">
      <c r="A128">
        <f>ProVation!B128</f>
        <v>0</v>
      </c>
      <c r="B128" t="str">
        <f>LEFT(ProVation!E128, 10)</f>
        <v/>
      </c>
      <c r="C128">
        <f>ProVation!C128</f>
        <v>0</v>
      </c>
      <c r="E128" t="str">
        <f>IF(ISNUMBER(SEARCH("duodenum",ProVation!G128)),"YES", "NO")</f>
        <v>NO</v>
      </c>
      <c r="F128" t="str">
        <f>IF(ISNUMBER(SEARCH("jejunum",ProVation!G128)),"YES", "NO")</f>
        <v>NO</v>
      </c>
      <c r="G128" s="2" t="str">
        <f t="shared" si="1"/>
        <v>NO</v>
      </c>
    </row>
    <row r="129" spans="1:7" ht="17.25" x14ac:dyDescent="0.3">
      <c r="A129">
        <f>ProVation!B129</f>
        <v>0</v>
      </c>
      <c r="B129" t="str">
        <f>LEFT(ProVation!E129, 10)</f>
        <v/>
      </c>
      <c r="C129">
        <f>ProVation!C129</f>
        <v>0</v>
      </c>
      <c r="E129" t="str">
        <f>IF(ISNUMBER(SEARCH("duodenum",ProVation!G129)),"YES", "NO")</f>
        <v>NO</v>
      </c>
      <c r="F129" t="str">
        <f>IF(ISNUMBER(SEARCH("jejunum",ProVation!G129)),"YES", "NO")</f>
        <v>NO</v>
      </c>
      <c r="G129" s="2" t="str">
        <f t="shared" si="1"/>
        <v>NO</v>
      </c>
    </row>
    <row r="130" spans="1:7" ht="17.25" x14ac:dyDescent="0.3">
      <c r="A130">
        <f>ProVation!B130</f>
        <v>0</v>
      </c>
      <c r="B130" t="str">
        <f>LEFT(ProVation!E130, 10)</f>
        <v/>
      </c>
      <c r="C130">
        <f>ProVation!C130</f>
        <v>0</v>
      </c>
      <c r="E130" t="str">
        <f>IF(ISNUMBER(SEARCH("duodenum",ProVation!G130)),"YES", "NO")</f>
        <v>NO</v>
      </c>
      <c r="F130" t="str">
        <f>IF(ISNUMBER(SEARCH("jejunum",ProVation!G130)),"YES", "NO")</f>
        <v>NO</v>
      </c>
      <c r="G130" s="2" t="str">
        <f t="shared" si="1"/>
        <v>NO</v>
      </c>
    </row>
    <row r="131" spans="1:7" ht="17.25" x14ac:dyDescent="0.3">
      <c r="A131">
        <f>ProVation!B131</f>
        <v>0</v>
      </c>
      <c r="B131" t="str">
        <f>LEFT(ProVation!E131, 10)</f>
        <v/>
      </c>
      <c r="C131">
        <f>ProVation!C131</f>
        <v>0</v>
      </c>
      <c r="E131" t="str">
        <f>IF(ISNUMBER(SEARCH("duodenum",ProVation!G131)),"YES", "NO")</f>
        <v>NO</v>
      </c>
      <c r="F131" t="str">
        <f>IF(ISNUMBER(SEARCH("jejunum",ProVation!G131)),"YES", "NO")</f>
        <v>NO</v>
      </c>
      <c r="G131" s="2" t="str">
        <f t="shared" ref="G131:G194" si="2">IF(OR(E131="Yes",F131="Yes"), "YES", "NO")</f>
        <v>NO</v>
      </c>
    </row>
    <row r="132" spans="1:7" ht="17.25" x14ac:dyDescent="0.3">
      <c r="A132">
        <f>ProVation!B132</f>
        <v>0</v>
      </c>
      <c r="B132" t="str">
        <f>LEFT(ProVation!E132, 10)</f>
        <v/>
      </c>
      <c r="C132">
        <f>ProVation!C132</f>
        <v>0</v>
      </c>
      <c r="E132" t="str">
        <f>IF(ISNUMBER(SEARCH("duodenum",ProVation!G132)),"YES", "NO")</f>
        <v>NO</v>
      </c>
      <c r="F132" t="str">
        <f>IF(ISNUMBER(SEARCH("jejunum",ProVation!G132)),"YES", "NO")</f>
        <v>NO</v>
      </c>
      <c r="G132" s="2" t="str">
        <f t="shared" si="2"/>
        <v>NO</v>
      </c>
    </row>
    <row r="133" spans="1:7" ht="17.25" x14ac:dyDescent="0.3">
      <c r="A133">
        <f>ProVation!B133</f>
        <v>0</v>
      </c>
      <c r="B133" t="str">
        <f>LEFT(ProVation!E133, 10)</f>
        <v/>
      </c>
      <c r="C133">
        <f>ProVation!C133</f>
        <v>0</v>
      </c>
      <c r="E133" t="str">
        <f>IF(ISNUMBER(SEARCH("duodenum",ProVation!G133)),"YES", "NO")</f>
        <v>NO</v>
      </c>
      <c r="F133" t="str">
        <f>IF(ISNUMBER(SEARCH("jejunum",ProVation!G133)),"YES", "NO")</f>
        <v>NO</v>
      </c>
      <c r="G133" s="2" t="str">
        <f t="shared" si="2"/>
        <v>NO</v>
      </c>
    </row>
    <row r="134" spans="1:7" ht="17.25" x14ac:dyDescent="0.3">
      <c r="A134">
        <f>ProVation!B134</f>
        <v>0</v>
      </c>
      <c r="B134" t="str">
        <f>LEFT(ProVation!E134, 10)</f>
        <v/>
      </c>
      <c r="C134">
        <f>ProVation!C134</f>
        <v>0</v>
      </c>
      <c r="E134" t="str">
        <f>IF(ISNUMBER(SEARCH("duodenum",ProVation!G134)),"YES", "NO")</f>
        <v>NO</v>
      </c>
      <c r="F134" t="str">
        <f>IF(ISNUMBER(SEARCH("jejunum",ProVation!G134)),"YES", "NO")</f>
        <v>NO</v>
      </c>
      <c r="G134" s="2" t="str">
        <f t="shared" si="2"/>
        <v>NO</v>
      </c>
    </row>
    <row r="135" spans="1:7" ht="17.25" x14ac:dyDescent="0.3">
      <c r="A135">
        <f>ProVation!B135</f>
        <v>0</v>
      </c>
      <c r="B135" t="str">
        <f>LEFT(ProVation!E135, 10)</f>
        <v/>
      </c>
      <c r="C135">
        <f>ProVation!C135</f>
        <v>0</v>
      </c>
      <c r="E135" t="str">
        <f>IF(ISNUMBER(SEARCH("duodenum",ProVation!G135)),"YES", "NO")</f>
        <v>NO</v>
      </c>
      <c r="F135" t="str">
        <f>IF(ISNUMBER(SEARCH("jejunum",ProVation!G135)),"YES", "NO")</f>
        <v>NO</v>
      </c>
      <c r="G135" s="2" t="str">
        <f t="shared" si="2"/>
        <v>NO</v>
      </c>
    </row>
    <row r="136" spans="1:7" ht="17.25" x14ac:dyDescent="0.3">
      <c r="A136">
        <f>ProVation!B136</f>
        <v>0</v>
      </c>
      <c r="B136" t="str">
        <f>LEFT(ProVation!E136, 10)</f>
        <v/>
      </c>
      <c r="C136">
        <f>ProVation!C136</f>
        <v>0</v>
      </c>
      <c r="E136" t="str">
        <f>IF(ISNUMBER(SEARCH("duodenum",ProVation!G136)),"YES", "NO")</f>
        <v>NO</v>
      </c>
      <c r="F136" t="str">
        <f>IF(ISNUMBER(SEARCH("jejunum",ProVation!G136)),"YES", "NO")</f>
        <v>NO</v>
      </c>
      <c r="G136" s="2" t="str">
        <f t="shared" si="2"/>
        <v>NO</v>
      </c>
    </row>
    <row r="137" spans="1:7" ht="17.25" x14ac:dyDescent="0.3">
      <c r="A137">
        <f>ProVation!B137</f>
        <v>0</v>
      </c>
      <c r="B137" t="str">
        <f>LEFT(ProVation!E137, 10)</f>
        <v/>
      </c>
      <c r="C137">
        <f>ProVation!C137</f>
        <v>0</v>
      </c>
      <c r="E137" t="str">
        <f>IF(ISNUMBER(SEARCH("duodenum",ProVation!G137)),"YES", "NO")</f>
        <v>NO</v>
      </c>
      <c r="F137" t="str">
        <f>IF(ISNUMBER(SEARCH("jejunum",ProVation!G137)),"YES", "NO")</f>
        <v>NO</v>
      </c>
      <c r="G137" s="2" t="str">
        <f t="shared" si="2"/>
        <v>NO</v>
      </c>
    </row>
    <row r="138" spans="1:7" ht="17.25" x14ac:dyDescent="0.3">
      <c r="A138">
        <f>ProVation!B138</f>
        <v>0</v>
      </c>
      <c r="B138" t="str">
        <f>LEFT(ProVation!E138, 10)</f>
        <v/>
      </c>
      <c r="C138">
        <f>ProVation!C138</f>
        <v>0</v>
      </c>
      <c r="E138" t="str">
        <f>IF(ISNUMBER(SEARCH("duodenum",ProVation!G138)),"YES", "NO")</f>
        <v>NO</v>
      </c>
      <c r="F138" t="str">
        <f>IF(ISNUMBER(SEARCH("jejunum",ProVation!G138)),"YES", "NO")</f>
        <v>NO</v>
      </c>
      <c r="G138" s="2" t="str">
        <f t="shared" si="2"/>
        <v>NO</v>
      </c>
    </row>
    <row r="139" spans="1:7" ht="17.25" x14ac:dyDescent="0.3">
      <c r="A139">
        <f>ProVation!B139</f>
        <v>0</v>
      </c>
      <c r="B139" t="str">
        <f>LEFT(ProVation!E139, 10)</f>
        <v/>
      </c>
      <c r="C139">
        <f>ProVation!C139</f>
        <v>0</v>
      </c>
      <c r="E139" t="str">
        <f>IF(ISNUMBER(SEARCH("duodenum",ProVation!G139)),"YES", "NO")</f>
        <v>NO</v>
      </c>
      <c r="F139" t="str">
        <f>IF(ISNUMBER(SEARCH("jejunum",ProVation!G139)),"YES", "NO")</f>
        <v>NO</v>
      </c>
      <c r="G139" s="2" t="str">
        <f t="shared" si="2"/>
        <v>NO</v>
      </c>
    </row>
    <row r="140" spans="1:7" ht="17.25" x14ac:dyDescent="0.3">
      <c r="A140">
        <f>ProVation!B140</f>
        <v>0</v>
      </c>
      <c r="B140" t="str">
        <f>LEFT(ProVation!E140, 10)</f>
        <v/>
      </c>
      <c r="C140">
        <f>ProVation!C140</f>
        <v>0</v>
      </c>
      <c r="E140" t="str">
        <f>IF(ISNUMBER(SEARCH("duodenum",ProVation!G140)),"YES", "NO")</f>
        <v>NO</v>
      </c>
      <c r="F140" t="str">
        <f>IF(ISNUMBER(SEARCH("jejunum",ProVation!G140)),"YES", "NO")</f>
        <v>NO</v>
      </c>
      <c r="G140" s="2" t="str">
        <f t="shared" si="2"/>
        <v>NO</v>
      </c>
    </row>
    <row r="141" spans="1:7" ht="17.25" x14ac:dyDescent="0.3">
      <c r="A141">
        <f>ProVation!B141</f>
        <v>0</v>
      </c>
      <c r="B141" t="str">
        <f>LEFT(ProVation!E141, 10)</f>
        <v/>
      </c>
      <c r="C141">
        <f>ProVation!C141</f>
        <v>0</v>
      </c>
      <c r="E141" t="str">
        <f>IF(ISNUMBER(SEARCH("duodenum",ProVation!G141)),"YES", "NO")</f>
        <v>NO</v>
      </c>
      <c r="F141" t="str">
        <f>IF(ISNUMBER(SEARCH("jejunum",ProVation!G141)),"YES", "NO")</f>
        <v>NO</v>
      </c>
      <c r="G141" s="2" t="str">
        <f t="shared" si="2"/>
        <v>NO</v>
      </c>
    </row>
    <row r="142" spans="1:7" ht="17.25" x14ac:dyDescent="0.3">
      <c r="A142">
        <f>ProVation!B142</f>
        <v>0</v>
      </c>
      <c r="B142" t="str">
        <f>LEFT(ProVation!E142, 10)</f>
        <v/>
      </c>
      <c r="C142">
        <f>ProVation!C142</f>
        <v>0</v>
      </c>
      <c r="E142" t="str">
        <f>IF(ISNUMBER(SEARCH("duodenum",ProVation!G142)),"YES", "NO")</f>
        <v>NO</v>
      </c>
      <c r="F142" t="str">
        <f>IF(ISNUMBER(SEARCH("jejunum",ProVation!G142)),"YES", "NO")</f>
        <v>NO</v>
      </c>
      <c r="G142" s="2" t="str">
        <f t="shared" si="2"/>
        <v>NO</v>
      </c>
    </row>
    <row r="143" spans="1:7" ht="17.25" x14ac:dyDescent="0.3">
      <c r="A143">
        <f>ProVation!B143</f>
        <v>0</v>
      </c>
      <c r="B143" t="str">
        <f>LEFT(ProVation!E143, 10)</f>
        <v/>
      </c>
      <c r="C143">
        <f>ProVation!C143</f>
        <v>0</v>
      </c>
      <c r="E143" t="str">
        <f>IF(ISNUMBER(SEARCH("duodenum",ProVation!G143)),"YES", "NO")</f>
        <v>NO</v>
      </c>
      <c r="F143" t="str">
        <f>IF(ISNUMBER(SEARCH("jejunum",ProVation!G143)),"YES", "NO")</f>
        <v>NO</v>
      </c>
      <c r="G143" s="2" t="str">
        <f t="shared" si="2"/>
        <v>NO</v>
      </c>
    </row>
    <row r="144" spans="1:7" ht="17.25" x14ac:dyDescent="0.3">
      <c r="A144">
        <f>ProVation!B144</f>
        <v>0</v>
      </c>
      <c r="B144" t="str">
        <f>LEFT(ProVation!E144, 10)</f>
        <v/>
      </c>
      <c r="C144">
        <f>ProVation!C144</f>
        <v>0</v>
      </c>
      <c r="E144" t="str">
        <f>IF(ISNUMBER(SEARCH("duodenum",ProVation!G144)),"YES", "NO")</f>
        <v>NO</v>
      </c>
      <c r="F144" t="str">
        <f>IF(ISNUMBER(SEARCH("jejunum",ProVation!G144)),"YES", "NO")</f>
        <v>NO</v>
      </c>
      <c r="G144" s="2" t="str">
        <f t="shared" si="2"/>
        <v>NO</v>
      </c>
    </row>
    <row r="145" spans="1:7" ht="17.25" x14ac:dyDescent="0.3">
      <c r="A145">
        <f>ProVation!B145</f>
        <v>0</v>
      </c>
      <c r="B145" t="str">
        <f>LEFT(ProVation!E145, 10)</f>
        <v/>
      </c>
      <c r="C145">
        <f>ProVation!C145</f>
        <v>0</v>
      </c>
      <c r="E145" t="str">
        <f>IF(ISNUMBER(SEARCH("duodenum",ProVation!G145)),"YES", "NO")</f>
        <v>NO</v>
      </c>
      <c r="F145" t="str">
        <f>IF(ISNUMBER(SEARCH("jejunum",ProVation!G145)),"YES", "NO")</f>
        <v>NO</v>
      </c>
      <c r="G145" s="2" t="str">
        <f t="shared" si="2"/>
        <v>NO</v>
      </c>
    </row>
    <row r="146" spans="1:7" ht="17.25" x14ac:dyDescent="0.3">
      <c r="A146">
        <f>ProVation!B146</f>
        <v>0</v>
      </c>
      <c r="B146" t="str">
        <f>LEFT(ProVation!E146, 10)</f>
        <v/>
      </c>
      <c r="C146">
        <f>ProVation!C146</f>
        <v>0</v>
      </c>
      <c r="E146" t="str">
        <f>IF(ISNUMBER(SEARCH("duodenum",ProVation!G146)),"YES", "NO")</f>
        <v>NO</v>
      </c>
      <c r="F146" t="str">
        <f>IF(ISNUMBER(SEARCH("jejunum",ProVation!G146)),"YES", "NO")</f>
        <v>NO</v>
      </c>
      <c r="G146" s="2" t="str">
        <f t="shared" si="2"/>
        <v>NO</v>
      </c>
    </row>
    <row r="147" spans="1:7" ht="17.25" x14ac:dyDescent="0.3">
      <c r="A147">
        <f>ProVation!B147</f>
        <v>0</v>
      </c>
      <c r="B147" t="str">
        <f>LEFT(ProVation!E147, 10)</f>
        <v/>
      </c>
      <c r="C147">
        <f>ProVation!C147</f>
        <v>0</v>
      </c>
      <c r="E147" t="str">
        <f>IF(ISNUMBER(SEARCH("duodenum",ProVation!G147)),"YES", "NO")</f>
        <v>NO</v>
      </c>
      <c r="F147" t="str">
        <f>IF(ISNUMBER(SEARCH("jejunum",ProVation!G147)),"YES", "NO")</f>
        <v>NO</v>
      </c>
      <c r="G147" s="2" t="str">
        <f t="shared" si="2"/>
        <v>NO</v>
      </c>
    </row>
    <row r="148" spans="1:7" ht="17.25" x14ac:dyDescent="0.3">
      <c r="A148">
        <f>ProVation!B148</f>
        <v>0</v>
      </c>
      <c r="B148" t="str">
        <f>LEFT(ProVation!E148, 10)</f>
        <v/>
      </c>
      <c r="C148">
        <f>ProVation!C148</f>
        <v>0</v>
      </c>
      <c r="E148" t="str">
        <f>IF(ISNUMBER(SEARCH("duodenum",ProVation!G148)),"YES", "NO")</f>
        <v>NO</v>
      </c>
      <c r="F148" t="str">
        <f>IF(ISNUMBER(SEARCH("jejunum",ProVation!G148)),"YES", "NO")</f>
        <v>NO</v>
      </c>
      <c r="G148" s="2" t="str">
        <f t="shared" si="2"/>
        <v>NO</v>
      </c>
    </row>
    <row r="149" spans="1:7" ht="17.25" x14ac:dyDescent="0.3">
      <c r="A149">
        <f>ProVation!B149</f>
        <v>0</v>
      </c>
      <c r="B149" t="str">
        <f>LEFT(ProVation!E149, 10)</f>
        <v/>
      </c>
      <c r="C149">
        <f>ProVation!C149</f>
        <v>0</v>
      </c>
      <c r="E149" t="str">
        <f>IF(ISNUMBER(SEARCH("duodenum",ProVation!G149)),"YES", "NO")</f>
        <v>NO</v>
      </c>
      <c r="F149" t="str">
        <f>IF(ISNUMBER(SEARCH("jejunum",ProVation!G149)),"YES", "NO")</f>
        <v>NO</v>
      </c>
      <c r="G149" s="2" t="str">
        <f t="shared" si="2"/>
        <v>NO</v>
      </c>
    </row>
    <row r="150" spans="1:7" ht="17.25" x14ac:dyDescent="0.3">
      <c r="A150">
        <f>ProVation!B150</f>
        <v>0</v>
      </c>
      <c r="B150" t="str">
        <f>LEFT(ProVation!E150, 10)</f>
        <v/>
      </c>
      <c r="C150">
        <f>ProVation!C150</f>
        <v>0</v>
      </c>
      <c r="E150" t="str">
        <f>IF(ISNUMBER(SEARCH("duodenum",ProVation!G150)),"YES", "NO")</f>
        <v>NO</v>
      </c>
      <c r="F150" t="str">
        <f>IF(ISNUMBER(SEARCH("jejunum",ProVation!G150)),"YES", "NO")</f>
        <v>NO</v>
      </c>
      <c r="G150" s="2" t="str">
        <f t="shared" si="2"/>
        <v>NO</v>
      </c>
    </row>
    <row r="151" spans="1:7" ht="17.25" x14ac:dyDescent="0.3">
      <c r="A151">
        <f>ProVation!B151</f>
        <v>0</v>
      </c>
      <c r="B151" t="str">
        <f>LEFT(ProVation!E151, 10)</f>
        <v/>
      </c>
      <c r="C151">
        <f>ProVation!C151</f>
        <v>0</v>
      </c>
      <c r="E151" t="str">
        <f>IF(ISNUMBER(SEARCH("duodenum",ProVation!G151)),"YES", "NO")</f>
        <v>NO</v>
      </c>
      <c r="F151" t="str">
        <f>IF(ISNUMBER(SEARCH("jejunum",ProVation!G151)),"YES", "NO")</f>
        <v>NO</v>
      </c>
      <c r="G151" s="2" t="str">
        <f t="shared" si="2"/>
        <v>NO</v>
      </c>
    </row>
    <row r="152" spans="1:7" ht="17.25" x14ac:dyDescent="0.3">
      <c r="A152">
        <f>ProVation!B152</f>
        <v>0</v>
      </c>
      <c r="B152" t="str">
        <f>LEFT(ProVation!E152, 10)</f>
        <v/>
      </c>
      <c r="C152">
        <f>ProVation!C152</f>
        <v>0</v>
      </c>
      <c r="E152" t="str">
        <f>IF(ISNUMBER(SEARCH("duodenum",ProVation!G152)),"YES", "NO")</f>
        <v>NO</v>
      </c>
      <c r="F152" t="str">
        <f>IF(ISNUMBER(SEARCH("jejunum",ProVation!G152)),"YES", "NO")</f>
        <v>NO</v>
      </c>
      <c r="G152" s="2" t="str">
        <f t="shared" si="2"/>
        <v>NO</v>
      </c>
    </row>
    <row r="153" spans="1:7" ht="17.25" x14ac:dyDescent="0.3">
      <c r="A153">
        <f>ProVation!B153</f>
        <v>0</v>
      </c>
      <c r="B153" t="str">
        <f>LEFT(ProVation!E153, 10)</f>
        <v/>
      </c>
      <c r="C153">
        <f>ProVation!C153</f>
        <v>0</v>
      </c>
      <c r="E153" t="str">
        <f>IF(ISNUMBER(SEARCH("duodenum",ProVation!G153)),"YES", "NO")</f>
        <v>NO</v>
      </c>
      <c r="F153" t="str">
        <f>IF(ISNUMBER(SEARCH("jejunum",ProVation!G153)),"YES", "NO")</f>
        <v>NO</v>
      </c>
      <c r="G153" s="2" t="str">
        <f t="shared" si="2"/>
        <v>NO</v>
      </c>
    </row>
    <row r="154" spans="1:7" ht="17.25" x14ac:dyDescent="0.3">
      <c r="A154">
        <f>ProVation!B154</f>
        <v>0</v>
      </c>
      <c r="B154" t="str">
        <f>LEFT(ProVation!E154, 10)</f>
        <v/>
      </c>
      <c r="C154">
        <f>ProVation!C154</f>
        <v>0</v>
      </c>
      <c r="E154" t="str">
        <f>IF(ISNUMBER(SEARCH("duodenum",ProVation!G154)),"YES", "NO")</f>
        <v>NO</v>
      </c>
      <c r="F154" t="str">
        <f>IF(ISNUMBER(SEARCH("jejunum",ProVation!G154)),"YES", "NO")</f>
        <v>NO</v>
      </c>
      <c r="G154" s="2" t="str">
        <f t="shared" si="2"/>
        <v>NO</v>
      </c>
    </row>
    <row r="155" spans="1:7" ht="17.25" x14ac:dyDescent="0.3">
      <c r="A155">
        <f>ProVation!B155</f>
        <v>0</v>
      </c>
      <c r="B155" t="str">
        <f>LEFT(ProVation!E155, 10)</f>
        <v/>
      </c>
      <c r="C155">
        <f>ProVation!C155</f>
        <v>0</v>
      </c>
      <c r="E155" t="str">
        <f>IF(ISNUMBER(SEARCH("duodenum",ProVation!G155)),"YES", "NO")</f>
        <v>NO</v>
      </c>
      <c r="F155" t="str">
        <f>IF(ISNUMBER(SEARCH("jejunum",ProVation!G155)),"YES", "NO")</f>
        <v>NO</v>
      </c>
      <c r="G155" s="2" t="str">
        <f t="shared" si="2"/>
        <v>NO</v>
      </c>
    </row>
    <row r="156" spans="1:7" ht="17.25" x14ac:dyDescent="0.3">
      <c r="A156">
        <f>ProVation!B156</f>
        <v>0</v>
      </c>
      <c r="B156" t="str">
        <f>LEFT(ProVation!E156, 10)</f>
        <v/>
      </c>
      <c r="C156">
        <f>ProVation!C156</f>
        <v>0</v>
      </c>
      <c r="E156" t="str">
        <f>IF(ISNUMBER(SEARCH("duodenum",ProVation!G156)),"YES", "NO")</f>
        <v>NO</v>
      </c>
      <c r="F156" t="str">
        <f>IF(ISNUMBER(SEARCH("jejunum",ProVation!G156)),"YES", "NO")</f>
        <v>NO</v>
      </c>
      <c r="G156" s="2" t="str">
        <f t="shared" si="2"/>
        <v>NO</v>
      </c>
    </row>
    <row r="157" spans="1:7" ht="17.25" x14ac:dyDescent="0.3">
      <c r="A157">
        <f>ProVation!B157</f>
        <v>0</v>
      </c>
      <c r="B157" t="str">
        <f>LEFT(ProVation!E157, 10)</f>
        <v/>
      </c>
      <c r="C157">
        <f>ProVation!C157</f>
        <v>0</v>
      </c>
      <c r="E157" t="str">
        <f>IF(ISNUMBER(SEARCH("duodenum",ProVation!G157)),"YES", "NO")</f>
        <v>NO</v>
      </c>
      <c r="F157" t="str">
        <f>IF(ISNUMBER(SEARCH("jejunum",ProVation!G157)),"YES", "NO")</f>
        <v>NO</v>
      </c>
      <c r="G157" s="2" t="str">
        <f t="shared" si="2"/>
        <v>NO</v>
      </c>
    </row>
    <row r="158" spans="1:7" ht="17.25" x14ac:dyDescent="0.3">
      <c r="A158">
        <f>ProVation!B158</f>
        <v>0</v>
      </c>
      <c r="B158" t="str">
        <f>LEFT(ProVation!E158, 10)</f>
        <v/>
      </c>
      <c r="C158">
        <f>ProVation!C158</f>
        <v>0</v>
      </c>
      <c r="E158" t="str">
        <f>IF(ISNUMBER(SEARCH("duodenum",ProVation!G158)),"YES", "NO")</f>
        <v>NO</v>
      </c>
      <c r="F158" t="str">
        <f>IF(ISNUMBER(SEARCH("jejunum",ProVation!G158)),"YES", "NO")</f>
        <v>NO</v>
      </c>
      <c r="G158" s="2" t="str">
        <f t="shared" si="2"/>
        <v>NO</v>
      </c>
    </row>
    <row r="159" spans="1:7" ht="17.25" x14ac:dyDescent="0.3">
      <c r="A159">
        <f>ProVation!B159</f>
        <v>0</v>
      </c>
      <c r="B159" t="str">
        <f>LEFT(ProVation!E159, 10)</f>
        <v/>
      </c>
      <c r="C159">
        <f>ProVation!C159</f>
        <v>0</v>
      </c>
      <c r="E159" t="str">
        <f>IF(ISNUMBER(SEARCH("duodenum",ProVation!G159)),"YES", "NO")</f>
        <v>NO</v>
      </c>
      <c r="F159" t="str">
        <f>IF(ISNUMBER(SEARCH("jejunum",ProVation!G159)),"YES", "NO")</f>
        <v>NO</v>
      </c>
      <c r="G159" s="2" t="str">
        <f t="shared" si="2"/>
        <v>NO</v>
      </c>
    </row>
    <row r="160" spans="1:7" ht="17.25" x14ac:dyDescent="0.3">
      <c r="A160">
        <f>ProVation!B160</f>
        <v>0</v>
      </c>
      <c r="B160" t="str">
        <f>LEFT(ProVation!E160, 10)</f>
        <v/>
      </c>
      <c r="C160">
        <f>ProVation!C160</f>
        <v>0</v>
      </c>
      <c r="E160" t="str">
        <f>IF(ISNUMBER(SEARCH("duodenum",ProVation!G160)),"YES", "NO")</f>
        <v>NO</v>
      </c>
      <c r="F160" t="str">
        <f>IF(ISNUMBER(SEARCH("jejunum",ProVation!G160)),"YES", "NO")</f>
        <v>NO</v>
      </c>
      <c r="G160" s="2" t="str">
        <f t="shared" si="2"/>
        <v>NO</v>
      </c>
    </row>
    <row r="161" spans="1:7" ht="17.25" x14ac:dyDescent="0.3">
      <c r="A161">
        <f>ProVation!B161</f>
        <v>0</v>
      </c>
      <c r="B161" t="str">
        <f>LEFT(ProVation!E161, 10)</f>
        <v/>
      </c>
      <c r="C161">
        <f>ProVation!C161</f>
        <v>0</v>
      </c>
      <c r="E161" t="str">
        <f>IF(ISNUMBER(SEARCH("duodenum",ProVation!G161)),"YES", "NO")</f>
        <v>NO</v>
      </c>
      <c r="F161" t="str">
        <f>IF(ISNUMBER(SEARCH("jejunum",ProVation!G161)),"YES", "NO")</f>
        <v>NO</v>
      </c>
      <c r="G161" s="2" t="str">
        <f t="shared" si="2"/>
        <v>NO</v>
      </c>
    </row>
    <row r="162" spans="1:7" ht="17.25" x14ac:dyDescent="0.3">
      <c r="A162">
        <f>ProVation!B162</f>
        <v>0</v>
      </c>
      <c r="B162" t="str">
        <f>LEFT(ProVation!E162, 10)</f>
        <v/>
      </c>
      <c r="C162">
        <f>ProVation!C162</f>
        <v>0</v>
      </c>
      <c r="E162" t="str">
        <f>IF(ISNUMBER(SEARCH("duodenum",ProVation!G162)),"YES", "NO")</f>
        <v>NO</v>
      </c>
      <c r="F162" t="str">
        <f>IF(ISNUMBER(SEARCH("jejunum",ProVation!G162)),"YES", "NO")</f>
        <v>NO</v>
      </c>
      <c r="G162" s="2" t="str">
        <f t="shared" si="2"/>
        <v>NO</v>
      </c>
    </row>
    <row r="163" spans="1:7" ht="17.25" x14ac:dyDescent="0.3">
      <c r="A163">
        <f>ProVation!B163</f>
        <v>0</v>
      </c>
      <c r="B163" t="str">
        <f>LEFT(ProVation!E163, 10)</f>
        <v/>
      </c>
      <c r="C163">
        <f>ProVation!C163</f>
        <v>0</v>
      </c>
      <c r="E163" t="str">
        <f>IF(ISNUMBER(SEARCH("duodenum",ProVation!G163)),"YES", "NO")</f>
        <v>NO</v>
      </c>
      <c r="F163" t="str">
        <f>IF(ISNUMBER(SEARCH("jejunum",ProVation!G163)),"YES", "NO")</f>
        <v>NO</v>
      </c>
      <c r="G163" s="2" t="str">
        <f t="shared" si="2"/>
        <v>NO</v>
      </c>
    </row>
    <row r="164" spans="1:7" ht="17.25" x14ac:dyDescent="0.3">
      <c r="A164">
        <f>ProVation!B164</f>
        <v>0</v>
      </c>
      <c r="B164" t="str">
        <f>LEFT(ProVation!E164, 10)</f>
        <v/>
      </c>
      <c r="C164">
        <f>ProVation!C164</f>
        <v>0</v>
      </c>
      <c r="E164" t="str">
        <f>IF(ISNUMBER(SEARCH("duodenum",ProVation!G164)),"YES", "NO")</f>
        <v>NO</v>
      </c>
      <c r="F164" t="str">
        <f>IF(ISNUMBER(SEARCH("jejunum",ProVation!G164)),"YES", "NO")</f>
        <v>NO</v>
      </c>
      <c r="G164" s="2" t="str">
        <f t="shared" si="2"/>
        <v>NO</v>
      </c>
    </row>
    <row r="165" spans="1:7" ht="17.25" x14ac:dyDescent="0.3">
      <c r="A165">
        <f>ProVation!B165</f>
        <v>0</v>
      </c>
      <c r="B165" t="str">
        <f>LEFT(ProVation!E165, 10)</f>
        <v/>
      </c>
      <c r="C165">
        <f>ProVation!C165</f>
        <v>0</v>
      </c>
      <c r="E165" t="str">
        <f>IF(ISNUMBER(SEARCH("duodenum",ProVation!G165)),"YES", "NO")</f>
        <v>NO</v>
      </c>
      <c r="F165" t="str">
        <f>IF(ISNUMBER(SEARCH("jejunum",ProVation!G165)),"YES", "NO")</f>
        <v>NO</v>
      </c>
      <c r="G165" s="2" t="str">
        <f t="shared" si="2"/>
        <v>NO</v>
      </c>
    </row>
    <row r="166" spans="1:7" ht="17.25" x14ac:dyDescent="0.3">
      <c r="A166">
        <f>ProVation!B166</f>
        <v>0</v>
      </c>
      <c r="B166" t="str">
        <f>LEFT(ProVation!E166, 10)</f>
        <v/>
      </c>
      <c r="C166">
        <f>ProVation!C166</f>
        <v>0</v>
      </c>
      <c r="E166" t="str">
        <f>IF(ISNUMBER(SEARCH("duodenum",ProVation!G166)),"YES", "NO")</f>
        <v>NO</v>
      </c>
      <c r="F166" t="str">
        <f>IF(ISNUMBER(SEARCH("jejunum",ProVation!G166)),"YES", "NO")</f>
        <v>NO</v>
      </c>
      <c r="G166" s="2" t="str">
        <f t="shared" si="2"/>
        <v>NO</v>
      </c>
    </row>
    <row r="167" spans="1:7" ht="17.25" x14ac:dyDescent="0.3">
      <c r="A167">
        <f>ProVation!B167</f>
        <v>0</v>
      </c>
      <c r="B167" t="str">
        <f>LEFT(ProVation!E167, 10)</f>
        <v/>
      </c>
      <c r="C167">
        <f>ProVation!C167</f>
        <v>0</v>
      </c>
      <c r="E167" t="str">
        <f>IF(ISNUMBER(SEARCH("duodenum",ProVation!G167)),"YES", "NO")</f>
        <v>NO</v>
      </c>
      <c r="F167" t="str">
        <f>IF(ISNUMBER(SEARCH("jejunum",ProVation!G167)),"YES", "NO")</f>
        <v>NO</v>
      </c>
      <c r="G167" s="2" t="str">
        <f t="shared" si="2"/>
        <v>NO</v>
      </c>
    </row>
    <row r="168" spans="1:7" ht="17.25" x14ac:dyDescent="0.3">
      <c r="A168">
        <f>ProVation!B168</f>
        <v>0</v>
      </c>
      <c r="B168" t="str">
        <f>LEFT(ProVation!E168, 10)</f>
        <v/>
      </c>
      <c r="C168">
        <f>ProVation!C168</f>
        <v>0</v>
      </c>
      <c r="E168" t="str">
        <f>IF(ISNUMBER(SEARCH("duodenum",ProVation!G168)),"YES", "NO")</f>
        <v>NO</v>
      </c>
      <c r="F168" t="str">
        <f>IF(ISNUMBER(SEARCH("jejunum",ProVation!G168)),"YES", "NO")</f>
        <v>NO</v>
      </c>
      <c r="G168" s="2" t="str">
        <f t="shared" si="2"/>
        <v>NO</v>
      </c>
    </row>
    <row r="169" spans="1:7" ht="17.25" x14ac:dyDescent="0.3">
      <c r="A169">
        <f>ProVation!B169</f>
        <v>0</v>
      </c>
      <c r="B169" t="str">
        <f>LEFT(ProVation!E169, 10)</f>
        <v/>
      </c>
      <c r="C169">
        <f>ProVation!C169</f>
        <v>0</v>
      </c>
      <c r="E169" t="str">
        <f>IF(ISNUMBER(SEARCH("duodenum",ProVation!G169)),"YES", "NO")</f>
        <v>NO</v>
      </c>
      <c r="F169" t="str">
        <f>IF(ISNUMBER(SEARCH("jejunum",ProVation!G169)),"YES", "NO")</f>
        <v>NO</v>
      </c>
      <c r="G169" s="2" t="str">
        <f t="shared" si="2"/>
        <v>NO</v>
      </c>
    </row>
    <row r="170" spans="1:7" ht="17.25" x14ac:dyDescent="0.3">
      <c r="A170">
        <f>ProVation!B170</f>
        <v>0</v>
      </c>
      <c r="B170" t="str">
        <f>LEFT(ProVation!E170, 10)</f>
        <v/>
      </c>
      <c r="C170">
        <f>ProVation!C170</f>
        <v>0</v>
      </c>
      <c r="E170" t="str">
        <f>IF(ISNUMBER(SEARCH("duodenum",ProVation!G170)),"YES", "NO")</f>
        <v>NO</v>
      </c>
      <c r="F170" t="str">
        <f>IF(ISNUMBER(SEARCH("jejunum",ProVation!G170)),"YES", "NO")</f>
        <v>NO</v>
      </c>
      <c r="G170" s="2" t="str">
        <f t="shared" si="2"/>
        <v>NO</v>
      </c>
    </row>
    <row r="171" spans="1:7" ht="17.25" x14ac:dyDescent="0.3">
      <c r="A171">
        <f>ProVation!B171</f>
        <v>0</v>
      </c>
      <c r="B171" t="str">
        <f>LEFT(ProVation!E171, 10)</f>
        <v/>
      </c>
      <c r="C171">
        <f>ProVation!C171</f>
        <v>0</v>
      </c>
      <c r="E171" t="str">
        <f>IF(ISNUMBER(SEARCH("duodenum",ProVation!G171)),"YES", "NO")</f>
        <v>NO</v>
      </c>
      <c r="F171" t="str">
        <f>IF(ISNUMBER(SEARCH("jejunum",ProVation!G171)),"YES", "NO")</f>
        <v>NO</v>
      </c>
      <c r="G171" s="2" t="str">
        <f t="shared" si="2"/>
        <v>NO</v>
      </c>
    </row>
    <row r="172" spans="1:7" ht="17.25" x14ac:dyDescent="0.3">
      <c r="A172">
        <f>ProVation!B172</f>
        <v>0</v>
      </c>
      <c r="B172" t="str">
        <f>LEFT(ProVation!E172, 10)</f>
        <v/>
      </c>
      <c r="C172">
        <f>ProVation!C172</f>
        <v>0</v>
      </c>
      <c r="E172" t="str">
        <f>IF(ISNUMBER(SEARCH("duodenum",ProVation!G172)),"YES", "NO")</f>
        <v>NO</v>
      </c>
      <c r="F172" t="str">
        <f>IF(ISNUMBER(SEARCH("jejunum",ProVation!G172)),"YES", "NO")</f>
        <v>NO</v>
      </c>
      <c r="G172" s="2" t="str">
        <f t="shared" si="2"/>
        <v>NO</v>
      </c>
    </row>
    <row r="173" spans="1:7" ht="17.25" x14ac:dyDescent="0.3">
      <c r="A173">
        <f>ProVation!B173</f>
        <v>0</v>
      </c>
      <c r="B173" t="str">
        <f>LEFT(ProVation!E173, 10)</f>
        <v/>
      </c>
      <c r="C173">
        <f>ProVation!C173</f>
        <v>0</v>
      </c>
      <c r="E173" t="str">
        <f>IF(ISNUMBER(SEARCH("duodenum",ProVation!G173)),"YES", "NO")</f>
        <v>NO</v>
      </c>
      <c r="F173" t="str">
        <f>IF(ISNUMBER(SEARCH("jejunum",ProVation!G173)),"YES", "NO")</f>
        <v>NO</v>
      </c>
      <c r="G173" s="2" t="str">
        <f t="shared" si="2"/>
        <v>NO</v>
      </c>
    </row>
    <row r="174" spans="1:7" ht="17.25" x14ac:dyDescent="0.3">
      <c r="A174">
        <f>ProVation!B174</f>
        <v>0</v>
      </c>
      <c r="B174" t="str">
        <f>LEFT(ProVation!E174, 10)</f>
        <v/>
      </c>
      <c r="C174">
        <f>ProVation!C174</f>
        <v>0</v>
      </c>
      <c r="E174" t="str">
        <f>IF(ISNUMBER(SEARCH("duodenum",ProVation!G174)),"YES", "NO")</f>
        <v>NO</v>
      </c>
      <c r="F174" t="str">
        <f>IF(ISNUMBER(SEARCH("jejunum",ProVation!G174)),"YES", "NO")</f>
        <v>NO</v>
      </c>
      <c r="G174" s="2" t="str">
        <f t="shared" si="2"/>
        <v>NO</v>
      </c>
    </row>
    <row r="175" spans="1:7" ht="17.25" x14ac:dyDescent="0.3">
      <c r="A175">
        <f>ProVation!B175</f>
        <v>0</v>
      </c>
      <c r="B175" t="str">
        <f>LEFT(ProVation!E175, 10)</f>
        <v/>
      </c>
      <c r="C175">
        <f>ProVation!C175</f>
        <v>0</v>
      </c>
      <c r="E175" t="str">
        <f>IF(ISNUMBER(SEARCH("duodenum",ProVation!G175)),"YES", "NO")</f>
        <v>NO</v>
      </c>
      <c r="F175" t="str">
        <f>IF(ISNUMBER(SEARCH("jejunum",ProVation!G175)),"YES", "NO")</f>
        <v>NO</v>
      </c>
      <c r="G175" s="2" t="str">
        <f t="shared" si="2"/>
        <v>NO</v>
      </c>
    </row>
    <row r="176" spans="1:7" ht="17.25" x14ac:dyDescent="0.3">
      <c r="A176">
        <f>ProVation!B176</f>
        <v>0</v>
      </c>
      <c r="B176" t="str">
        <f>LEFT(ProVation!E176, 10)</f>
        <v/>
      </c>
      <c r="C176">
        <f>ProVation!C176</f>
        <v>0</v>
      </c>
      <c r="E176" t="str">
        <f>IF(ISNUMBER(SEARCH("duodenum",ProVation!G176)),"YES", "NO")</f>
        <v>NO</v>
      </c>
      <c r="F176" t="str">
        <f>IF(ISNUMBER(SEARCH("jejunum",ProVation!G176)),"YES", "NO")</f>
        <v>NO</v>
      </c>
      <c r="G176" s="2" t="str">
        <f t="shared" si="2"/>
        <v>NO</v>
      </c>
    </row>
    <row r="177" spans="1:7" ht="17.25" x14ac:dyDescent="0.3">
      <c r="A177">
        <f>ProVation!B177</f>
        <v>0</v>
      </c>
      <c r="B177" t="str">
        <f>LEFT(ProVation!E177, 10)</f>
        <v/>
      </c>
      <c r="C177">
        <f>ProVation!C177</f>
        <v>0</v>
      </c>
      <c r="E177" t="str">
        <f>IF(ISNUMBER(SEARCH("duodenum",ProVation!G177)),"YES", "NO")</f>
        <v>NO</v>
      </c>
      <c r="F177" t="str">
        <f>IF(ISNUMBER(SEARCH("jejunum",ProVation!G177)),"YES", "NO")</f>
        <v>NO</v>
      </c>
      <c r="G177" s="2" t="str">
        <f t="shared" si="2"/>
        <v>NO</v>
      </c>
    </row>
    <row r="178" spans="1:7" ht="17.25" x14ac:dyDescent="0.3">
      <c r="A178">
        <f>ProVation!B178</f>
        <v>0</v>
      </c>
      <c r="B178" t="str">
        <f>LEFT(ProVation!E178, 10)</f>
        <v/>
      </c>
      <c r="C178">
        <f>ProVation!C178</f>
        <v>0</v>
      </c>
      <c r="E178" t="str">
        <f>IF(ISNUMBER(SEARCH("duodenum",ProVation!G178)),"YES", "NO")</f>
        <v>NO</v>
      </c>
      <c r="F178" t="str">
        <f>IF(ISNUMBER(SEARCH("jejunum",ProVation!G178)),"YES", "NO")</f>
        <v>NO</v>
      </c>
      <c r="G178" s="2" t="str">
        <f t="shared" si="2"/>
        <v>NO</v>
      </c>
    </row>
    <row r="179" spans="1:7" ht="17.25" x14ac:dyDescent="0.3">
      <c r="A179">
        <f>ProVation!B179</f>
        <v>0</v>
      </c>
      <c r="B179" t="str">
        <f>LEFT(ProVation!E179, 10)</f>
        <v/>
      </c>
      <c r="C179">
        <f>ProVation!C179</f>
        <v>0</v>
      </c>
      <c r="E179" t="str">
        <f>IF(ISNUMBER(SEARCH("duodenum",ProVation!G179)),"YES", "NO")</f>
        <v>NO</v>
      </c>
      <c r="F179" t="str">
        <f>IF(ISNUMBER(SEARCH("jejunum",ProVation!G179)),"YES", "NO")</f>
        <v>NO</v>
      </c>
      <c r="G179" s="2" t="str">
        <f t="shared" si="2"/>
        <v>NO</v>
      </c>
    </row>
    <row r="180" spans="1:7" ht="17.25" x14ac:dyDescent="0.3">
      <c r="A180">
        <f>ProVation!B180</f>
        <v>0</v>
      </c>
      <c r="B180" t="str">
        <f>LEFT(ProVation!E180, 10)</f>
        <v/>
      </c>
      <c r="C180">
        <f>ProVation!C180</f>
        <v>0</v>
      </c>
      <c r="E180" t="str">
        <f>IF(ISNUMBER(SEARCH("duodenum",ProVation!G180)),"YES", "NO")</f>
        <v>NO</v>
      </c>
      <c r="F180" t="str">
        <f>IF(ISNUMBER(SEARCH("jejunum",ProVation!G180)),"YES", "NO")</f>
        <v>NO</v>
      </c>
      <c r="G180" s="2" t="str">
        <f t="shared" si="2"/>
        <v>NO</v>
      </c>
    </row>
    <row r="181" spans="1:7" ht="17.25" x14ac:dyDescent="0.3">
      <c r="A181">
        <f>ProVation!B181</f>
        <v>0</v>
      </c>
      <c r="B181" t="str">
        <f>LEFT(ProVation!E181, 10)</f>
        <v/>
      </c>
      <c r="C181">
        <f>ProVation!C181</f>
        <v>0</v>
      </c>
      <c r="E181" t="str">
        <f>IF(ISNUMBER(SEARCH("duodenum",ProVation!G181)),"YES", "NO")</f>
        <v>NO</v>
      </c>
      <c r="F181" t="str">
        <f>IF(ISNUMBER(SEARCH("jejunum",ProVation!G181)),"YES", "NO")</f>
        <v>NO</v>
      </c>
      <c r="G181" s="2" t="str">
        <f t="shared" si="2"/>
        <v>NO</v>
      </c>
    </row>
    <row r="182" spans="1:7" ht="17.25" x14ac:dyDescent="0.3">
      <c r="A182">
        <f>ProVation!B182</f>
        <v>0</v>
      </c>
      <c r="B182" t="str">
        <f>LEFT(ProVation!E182, 10)</f>
        <v/>
      </c>
      <c r="C182">
        <f>ProVation!C182</f>
        <v>0</v>
      </c>
      <c r="E182" t="str">
        <f>IF(ISNUMBER(SEARCH("duodenum",ProVation!G182)),"YES", "NO")</f>
        <v>NO</v>
      </c>
      <c r="F182" t="str">
        <f>IF(ISNUMBER(SEARCH("jejunum",ProVation!G182)),"YES", "NO")</f>
        <v>NO</v>
      </c>
      <c r="G182" s="2" t="str">
        <f t="shared" si="2"/>
        <v>NO</v>
      </c>
    </row>
    <row r="183" spans="1:7" ht="17.25" x14ac:dyDescent="0.3">
      <c r="A183">
        <f>ProVation!B183</f>
        <v>0</v>
      </c>
      <c r="B183" t="str">
        <f>LEFT(ProVation!E183, 10)</f>
        <v/>
      </c>
      <c r="C183">
        <f>ProVation!C183</f>
        <v>0</v>
      </c>
      <c r="E183" t="str">
        <f>IF(ISNUMBER(SEARCH("duodenum",ProVation!G183)),"YES", "NO")</f>
        <v>NO</v>
      </c>
      <c r="F183" t="str">
        <f>IF(ISNUMBER(SEARCH("jejunum",ProVation!G183)),"YES", "NO")</f>
        <v>NO</v>
      </c>
      <c r="G183" s="2" t="str">
        <f t="shared" si="2"/>
        <v>NO</v>
      </c>
    </row>
    <row r="184" spans="1:7" ht="17.25" x14ac:dyDescent="0.3">
      <c r="A184">
        <f>ProVation!B184</f>
        <v>0</v>
      </c>
      <c r="B184" t="str">
        <f>LEFT(ProVation!E184, 10)</f>
        <v/>
      </c>
      <c r="C184">
        <f>ProVation!C184</f>
        <v>0</v>
      </c>
      <c r="E184" t="str">
        <f>IF(ISNUMBER(SEARCH("duodenum",ProVation!G184)),"YES", "NO")</f>
        <v>NO</v>
      </c>
      <c r="F184" t="str">
        <f>IF(ISNUMBER(SEARCH("jejunum",ProVation!G184)),"YES", "NO")</f>
        <v>NO</v>
      </c>
      <c r="G184" s="2" t="str">
        <f t="shared" si="2"/>
        <v>NO</v>
      </c>
    </row>
    <row r="185" spans="1:7" ht="17.25" x14ac:dyDescent="0.3">
      <c r="A185">
        <f>ProVation!B185</f>
        <v>0</v>
      </c>
      <c r="B185" t="str">
        <f>LEFT(ProVation!E185, 10)</f>
        <v/>
      </c>
      <c r="C185">
        <f>ProVation!C185</f>
        <v>0</v>
      </c>
      <c r="E185" t="str">
        <f>IF(ISNUMBER(SEARCH("duodenum",ProVation!G185)),"YES", "NO")</f>
        <v>NO</v>
      </c>
      <c r="F185" t="str">
        <f>IF(ISNUMBER(SEARCH("jejunum",ProVation!G185)),"YES", "NO")</f>
        <v>NO</v>
      </c>
      <c r="G185" s="2" t="str">
        <f t="shared" si="2"/>
        <v>NO</v>
      </c>
    </row>
    <row r="186" spans="1:7" ht="17.25" x14ac:dyDescent="0.3">
      <c r="A186">
        <f>ProVation!B186</f>
        <v>0</v>
      </c>
      <c r="B186" t="str">
        <f>LEFT(ProVation!E186, 10)</f>
        <v/>
      </c>
      <c r="C186">
        <f>ProVation!C186</f>
        <v>0</v>
      </c>
      <c r="E186" t="str">
        <f>IF(ISNUMBER(SEARCH("duodenum",ProVation!G186)),"YES", "NO")</f>
        <v>NO</v>
      </c>
      <c r="F186" t="str">
        <f>IF(ISNUMBER(SEARCH("jejunum",ProVation!G186)),"YES", "NO")</f>
        <v>NO</v>
      </c>
      <c r="G186" s="2" t="str">
        <f t="shared" si="2"/>
        <v>NO</v>
      </c>
    </row>
    <row r="187" spans="1:7" ht="17.25" x14ac:dyDescent="0.3">
      <c r="A187">
        <f>ProVation!B187</f>
        <v>0</v>
      </c>
      <c r="B187" t="str">
        <f>LEFT(ProVation!E187, 10)</f>
        <v/>
      </c>
      <c r="C187">
        <f>ProVation!C187</f>
        <v>0</v>
      </c>
      <c r="E187" t="str">
        <f>IF(ISNUMBER(SEARCH("duodenum",ProVation!G187)),"YES", "NO")</f>
        <v>NO</v>
      </c>
      <c r="F187" t="str">
        <f>IF(ISNUMBER(SEARCH("jejunum",ProVation!G187)),"YES", "NO")</f>
        <v>NO</v>
      </c>
      <c r="G187" s="2" t="str">
        <f t="shared" si="2"/>
        <v>NO</v>
      </c>
    </row>
    <row r="188" spans="1:7" ht="17.25" x14ac:dyDescent="0.3">
      <c r="A188">
        <f>ProVation!B188</f>
        <v>0</v>
      </c>
      <c r="B188" t="str">
        <f>LEFT(ProVation!E188, 10)</f>
        <v/>
      </c>
      <c r="C188">
        <f>ProVation!C188</f>
        <v>0</v>
      </c>
      <c r="E188" t="str">
        <f>IF(ISNUMBER(SEARCH("duodenum",ProVation!G188)),"YES", "NO")</f>
        <v>NO</v>
      </c>
      <c r="F188" t="str">
        <f>IF(ISNUMBER(SEARCH("jejunum",ProVation!G188)),"YES", "NO")</f>
        <v>NO</v>
      </c>
      <c r="G188" s="2" t="str">
        <f t="shared" si="2"/>
        <v>NO</v>
      </c>
    </row>
    <row r="189" spans="1:7" ht="17.25" x14ac:dyDescent="0.3">
      <c r="A189">
        <f>ProVation!B189</f>
        <v>0</v>
      </c>
      <c r="B189" t="str">
        <f>LEFT(ProVation!E189, 10)</f>
        <v/>
      </c>
      <c r="C189">
        <f>ProVation!C189</f>
        <v>0</v>
      </c>
      <c r="E189" t="str">
        <f>IF(ISNUMBER(SEARCH("duodenum",ProVation!G189)),"YES", "NO")</f>
        <v>NO</v>
      </c>
      <c r="F189" t="str">
        <f>IF(ISNUMBER(SEARCH("jejunum",ProVation!G189)),"YES", "NO")</f>
        <v>NO</v>
      </c>
      <c r="G189" s="2" t="str">
        <f t="shared" si="2"/>
        <v>NO</v>
      </c>
    </row>
    <row r="190" spans="1:7" ht="17.25" x14ac:dyDescent="0.3">
      <c r="A190">
        <f>ProVation!B190</f>
        <v>0</v>
      </c>
      <c r="B190" t="str">
        <f>LEFT(ProVation!E190, 10)</f>
        <v/>
      </c>
      <c r="C190">
        <f>ProVation!C190</f>
        <v>0</v>
      </c>
      <c r="E190" t="str">
        <f>IF(ISNUMBER(SEARCH("duodenum",ProVation!G190)),"YES", "NO")</f>
        <v>NO</v>
      </c>
      <c r="F190" t="str">
        <f>IF(ISNUMBER(SEARCH("jejunum",ProVation!G190)),"YES", "NO")</f>
        <v>NO</v>
      </c>
      <c r="G190" s="2" t="str">
        <f t="shared" si="2"/>
        <v>NO</v>
      </c>
    </row>
    <row r="191" spans="1:7" ht="17.25" x14ac:dyDescent="0.3">
      <c r="A191">
        <f>ProVation!B191</f>
        <v>0</v>
      </c>
      <c r="B191" t="str">
        <f>LEFT(ProVation!E191, 10)</f>
        <v/>
      </c>
      <c r="C191">
        <f>ProVation!C191</f>
        <v>0</v>
      </c>
      <c r="E191" t="str">
        <f>IF(ISNUMBER(SEARCH("duodenum",ProVation!G191)),"YES", "NO")</f>
        <v>NO</v>
      </c>
      <c r="F191" t="str">
        <f>IF(ISNUMBER(SEARCH("jejunum",ProVation!G191)),"YES", "NO")</f>
        <v>NO</v>
      </c>
      <c r="G191" s="2" t="str">
        <f t="shared" si="2"/>
        <v>NO</v>
      </c>
    </row>
    <row r="192" spans="1:7" ht="17.25" x14ac:dyDescent="0.3">
      <c r="A192">
        <f>ProVation!B192</f>
        <v>0</v>
      </c>
      <c r="B192" t="str">
        <f>LEFT(ProVation!E192, 10)</f>
        <v/>
      </c>
      <c r="C192">
        <f>ProVation!C192</f>
        <v>0</v>
      </c>
      <c r="E192" t="str">
        <f>IF(ISNUMBER(SEARCH("duodenum",ProVation!G192)),"YES", "NO")</f>
        <v>NO</v>
      </c>
      <c r="F192" t="str">
        <f>IF(ISNUMBER(SEARCH("jejunum",ProVation!G192)),"YES", "NO")</f>
        <v>NO</v>
      </c>
      <c r="G192" s="2" t="str">
        <f t="shared" si="2"/>
        <v>NO</v>
      </c>
    </row>
    <row r="193" spans="1:7" ht="17.25" x14ac:dyDescent="0.3">
      <c r="A193">
        <f>ProVation!B193</f>
        <v>0</v>
      </c>
      <c r="B193" t="str">
        <f>LEFT(ProVation!E193, 10)</f>
        <v/>
      </c>
      <c r="C193">
        <f>ProVation!C193</f>
        <v>0</v>
      </c>
      <c r="E193" t="str">
        <f>IF(ISNUMBER(SEARCH("duodenum",ProVation!G193)),"YES", "NO")</f>
        <v>NO</v>
      </c>
      <c r="F193" t="str">
        <f>IF(ISNUMBER(SEARCH("jejunum",ProVation!G193)),"YES", "NO")</f>
        <v>NO</v>
      </c>
      <c r="G193" s="2" t="str">
        <f t="shared" si="2"/>
        <v>NO</v>
      </c>
    </row>
    <row r="194" spans="1:7" ht="17.25" x14ac:dyDescent="0.3">
      <c r="A194">
        <f>ProVation!B194</f>
        <v>0</v>
      </c>
      <c r="B194" t="str">
        <f>LEFT(ProVation!E194, 10)</f>
        <v/>
      </c>
      <c r="C194">
        <f>ProVation!C194</f>
        <v>0</v>
      </c>
      <c r="E194" t="str">
        <f>IF(ISNUMBER(SEARCH("duodenum",ProVation!G194)),"YES", "NO")</f>
        <v>NO</v>
      </c>
      <c r="F194" t="str">
        <f>IF(ISNUMBER(SEARCH("jejunum",ProVation!G194)),"YES", "NO")</f>
        <v>NO</v>
      </c>
      <c r="G194" s="2" t="str">
        <f t="shared" si="2"/>
        <v>NO</v>
      </c>
    </row>
    <row r="195" spans="1:7" ht="17.25" x14ac:dyDescent="0.3">
      <c r="A195">
        <f>ProVation!B195</f>
        <v>0</v>
      </c>
      <c r="B195" t="str">
        <f>LEFT(ProVation!E195, 10)</f>
        <v/>
      </c>
      <c r="C195">
        <f>ProVation!C195</f>
        <v>0</v>
      </c>
      <c r="E195" t="str">
        <f>IF(ISNUMBER(SEARCH("duodenum",ProVation!G195)),"YES", "NO")</f>
        <v>NO</v>
      </c>
      <c r="F195" t="str">
        <f>IF(ISNUMBER(SEARCH("jejunum",ProVation!G195)),"YES", "NO")</f>
        <v>NO</v>
      </c>
      <c r="G195" s="2" t="str">
        <f t="shared" ref="G195:G258" si="3">IF(OR(E195="Yes",F195="Yes"), "YES", "NO")</f>
        <v>NO</v>
      </c>
    </row>
    <row r="196" spans="1:7" ht="17.25" x14ac:dyDescent="0.3">
      <c r="A196">
        <f>ProVation!B196</f>
        <v>0</v>
      </c>
      <c r="B196" t="str">
        <f>LEFT(ProVation!E196, 10)</f>
        <v/>
      </c>
      <c r="C196">
        <f>ProVation!C196</f>
        <v>0</v>
      </c>
      <c r="E196" t="str">
        <f>IF(ISNUMBER(SEARCH("duodenum",ProVation!G196)),"YES", "NO")</f>
        <v>NO</v>
      </c>
      <c r="F196" t="str">
        <f>IF(ISNUMBER(SEARCH("jejunum",ProVation!G196)),"YES", "NO")</f>
        <v>NO</v>
      </c>
      <c r="G196" s="2" t="str">
        <f t="shared" si="3"/>
        <v>NO</v>
      </c>
    </row>
    <row r="197" spans="1:7" ht="17.25" x14ac:dyDescent="0.3">
      <c r="A197">
        <f>ProVation!B197</f>
        <v>0</v>
      </c>
      <c r="B197" t="str">
        <f>LEFT(ProVation!E197, 10)</f>
        <v/>
      </c>
      <c r="C197">
        <f>ProVation!C197</f>
        <v>0</v>
      </c>
      <c r="E197" t="str">
        <f>IF(ISNUMBER(SEARCH("duodenum",ProVation!G197)),"YES", "NO")</f>
        <v>NO</v>
      </c>
      <c r="F197" t="str">
        <f>IF(ISNUMBER(SEARCH("jejunum",ProVation!G197)),"YES", "NO")</f>
        <v>NO</v>
      </c>
      <c r="G197" s="2" t="str">
        <f t="shared" si="3"/>
        <v>NO</v>
      </c>
    </row>
    <row r="198" spans="1:7" ht="17.25" x14ac:dyDescent="0.3">
      <c r="A198">
        <f>ProVation!B198</f>
        <v>0</v>
      </c>
      <c r="B198" t="str">
        <f>LEFT(ProVation!E198, 10)</f>
        <v/>
      </c>
      <c r="C198">
        <f>ProVation!C198</f>
        <v>0</v>
      </c>
      <c r="E198" t="str">
        <f>IF(ISNUMBER(SEARCH("duodenum",ProVation!G198)),"YES", "NO")</f>
        <v>NO</v>
      </c>
      <c r="F198" t="str">
        <f>IF(ISNUMBER(SEARCH("jejunum",ProVation!G198)),"YES", "NO")</f>
        <v>NO</v>
      </c>
      <c r="G198" s="2" t="str">
        <f t="shared" si="3"/>
        <v>NO</v>
      </c>
    </row>
    <row r="199" spans="1:7" ht="17.25" x14ac:dyDescent="0.3">
      <c r="A199">
        <f>ProVation!B199</f>
        <v>0</v>
      </c>
      <c r="B199" t="str">
        <f>LEFT(ProVation!E199, 10)</f>
        <v/>
      </c>
      <c r="C199">
        <f>ProVation!C199</f>
        <v>0</v>
      </c>
      <c r="E199" t="str">
        <f>IF(ISNUMBER(SEARCH("duodenum",ProVation!G199)),"YES", "NO")</f>
        <v>NO</v>
      </c>
      <c r="F199" t="str">
        <f>IF(ISNUMBER(SEARCH("jejunum",ProVation!G199)),"YES", "NO")</f>
        <v>NO</v>
      </c>
      <c r="G199" s="2" t="str">
        <f t="shared" si="3"/>
        <v>NO</v>
      </c>
    </row>
    <row r="200" spans="1:7" ht="17.25" x14ac:dyDescent="0.3">
      <c r="A200">
        <f>ProVation!B200</f>
        <v>0</v>
      </c>
      <c r="B200" t="str">
        <f>LEFT(ProVation!E200, 10)</f>
        <v/>
      </c>
      <c r="C200">
        <f>ProVation!C200</f>
        <v>0</v>
      </c>
      <c r="E200" t="str">
        <f>IF(ISNUMBER(SEARCH("duodenum",ProVation!G200)),"YES", "NO")</f>
        <v>NO</v>
      </c>
      <c r="F200" t="str">
        <f>IF(ISNUMBER(SEARCH("jejunum",ProVation!G200)),"YES", "NO")</f>
        <v>NO</v>
      </c>
      <c r="G200" s="2" t="str">
        <f t="shared" si="3"/>
        <v>NO</v>
      </c>
    </row>
    <row r="201" spans="1:7" ht="17.25" x14ac:dyDescent="0.3">
      <c r="A201">
        <f>ProVation!B201</f>
        <v>0</v>
      </c>
      <c r="B201" t="str">
        <f>LEFT(ProVation!E201, 10)</f>
        <v/>
      </c>
      <c r="C201">
        <f>ProVation!C201</f>
        <v>0</v>
      </c>
      <c r="E201" t="str">
        <f>IF(ISNUMBER(SEARCH("duodenum",ProVation!G201)),"YES", "NO")</f>
        <v>NO</v>
      </c>
      <c r="F201" t="str">
        <f>IF(ISNUMBER(SEARCH("jejunum",ProVation!G201)),"YES", "NO")</f>
        <v>NO</v>
      </c>
      <c r="G201" s="2" t="str">
        <f t="shared" si="3"/>
        <v>NO</v>
      </c>
    </row>
    <row r="202" spans="1:7" ht="17.25" x14ac:dyDescent="0.3">
      <c r="A202">
        <f>ProVation!B202</f>
        <v>0</v>
      </c>
      <c r="B202" t="str">
        <f>LEFT(ProVation!E202, 10)</f>
        <v/>
      </c>
      <c r="C202">
        <f>ProVation!C202</f>
        <v>0</v>
      </c>
      <c r="E202" t="str">
        <f>IF(ISNUMBER(SEARCH("duodenum",ProVation!G202)),"YES", "NO")</f>
        <v>NO</v>
      </c>
      <c r="F202" t="str">
        <f>IF(ISNUMBER(SEARCH("jejunum",ProVation!G202)),"YES", "NO")</f>
        <v>NO</v>
      </c>
      <c r="G202" s="2" t="str">
        <f t="shared" si="3"/>
        <v>NO</v>
      </c>
    </row>
    <row r="203" spans="1:7" ht="17.25" x14ac:dyDescent="0.3">
      <c r="A203">
        <f>ProVation!B203</f>
        <v>0</v>
      </c>
      <c r="B203" t="str">
        <f>LEFT(ProVation!E203, 10)</f>
        <v/>
      </c>
      <c r="C203">
        <f>ProVation!C203</f>
        <v>0</v>
      </c>
      <c r="E203" t="str">
        <f>IF(ISNUMBER(SEARCH("duodenum",ProVation!G203)),"YES", "NO")</f>
        <v>NO</v>
      </c>
      <c r="F203" t="str">
        <f>IF(ISNUMBER(SEARCH("jejunum",ProVation!G203)),"YES", "NO")</f>
        <v>NO</v>
      </c>
      <c r="G203" s="2" t="str">
        <f t="shared" si="3"/>
        <v>NO</v>
      </c>
    </row>
    <row r="204" spans="1:7" ht="17.25" x14ac:dyDescent="0.3">
      <c r="A204">
        <f>ProVation!B204</f>
        <v>0</v>
      </c>
      <c r="B204" t="str">
        <f>LEFT(ProVation!E204, 10)</f>
        <v/>
      </c>
      <c r="C204">
        <f>ProVation!C204</f>
        <v>0</v>
      </c>
      <c r="E204" t="str">
        <f>IF(ISNUMBER(SEARCH("duodenum",ProVation!G204)),"YES", "NO")</f>
        <v>NO</v>
      </c>
      <c r="F204" t="str">
        <f>IF(ISNUMBER(SEARCH("jejunum",ProVation!G204)),"YES", "NO")</f>
        <v>NO</v>
      </c>
      <c r="G204" s="2" t="str">
        <f t="shared" si="3"/>
        <v>NO</v>
      </c>
    </row>
    <row r="205" spans="1:7" ht="17.25" x14ac:dyDescent="0.3">
      <c r="A205">
        <f>ProVation!B205</f>
        <v>0</v>
      </c>
      <c r="B205" t="str">
        <f>LEFT(ProVation!E205, 10)</f>
        <v/>
      </c>
      <c r="C205">
        <f>ProVation!C205</f>
        <v>0</v>
      </c>
      <c r="E205" t="str">
        <f>IF(ISNUMBER(SEARCH("duodenum",ProVation!G205)),"YES", "NO")</f>
        <v>NO</v>
      </c>
      <c r="F205" t="str">
        <f>IF(ISNUMBER(SEARCH("jejunum",ProVation!G205)),"YES", "NO")</f>
        <v>NO</v>
      </c>
      <c r="G205" s="2" t="str">
        <f t="shared" si="3"/>
        <v>NO</v>
      </c>
    </row>
    <row r="206" spans="1:7" ht="17.25" x14ac:dyDescent="0.3">
      <c r="A206">
        <f>ProVation!B206</f>
        <v>0</v>
      </c>
      <c r="B206" t="str">
        <f>LEFT(ProVation!E206, 10)</f>
        <v/>
      </c>
      <c r="C206">
        <f>ProVation!C206</f>
        <v>0</v>
      </c>
      <c r="E206" t="str">
        <f>IF(ISNUMBER(SEARCH("duodenum",ProVation!G206)),"YES", "NO")</f>
        <v>NO</v>
      </c>
      <c r="F206" t="str">
        <f>IF(ISNUMBER(SEARCH("jejunum",ProVation!G206)),"YES", "NO")</f>
        <v>NO</v>
      </c>
      <c r="G206" s="2" t="str">
        <f t="shared" si="3"/>
        <v>NO</v>
      </c>
    </row>
    <row r="207" spans="1:7" ht="17.25" x14ac:dyDescent="0.3">
      <c r="A207">
        <f>ProVation!B207</f>
        <v>0</v>
      </c>
      <c r="B207" t="str">
        <f>LEFT(ProVation!E207, 10)</f>
        <v/>
      </c>
      <c r="C207">
        <f>ProVation!C207</f>
        <v>0</v>
      </c>
      <c r="E207" t="str">
        <f>IF(ISNUMBER(SEARCH("duodenum",ProVation!G207)),"YES", "NO")</f>
        <v>NO</v>
      </c>
      <c r="F207" t="str">
        <f>IF(ISNUMBER(SEARCH("jejunum",ProVation!G207)),"YES", "NO")</f>
        <v>NO</v>
      </c>
      <c r="G207" s="2" t="str">
        <f t="shared" si="3"/>
        <v>NO</v>
      </c>
    </row>
    <row r="208" spans="1:7" ht="17.25" x14ac:dyDescent="0.3">
      <c r="A208">
        <f>ProVation!B208</f>
        <v>0</v>
      </c>
      <c r="B208" t="str">
        <f>LEFT(ProVation!E208, 10)</f>
        <v/>
      </c>
      <c r="C208">
        <f>ProVation!C208</f>
        <v>0</v>
      </c>
      <c r="E208" t="str">
        <f>IF(ISNUMBER(SEARCH("duodenum",ProVation!G208)),"YES", "NO")</f>
        <v>NO</v>
      </c>
      <c r="F208" t="str">
        <f>IF(ISNUMBER(SEARCH("jejunum",ProVation!G208)),"YES", "NO")</f>
        <v>NO</v>
      </c>
      <c r="G208" s="2" t="str">
        <f t="shared" si="3"/>
        <v>NO</v>
      </c>
    </row>
    <row r="209" spans="1:7" ht="17.25" x14ac:dyDescent="0.3">
      <c r="A209">
        <f>ProVation!B209</f>
        <v>0</v>
      </c>
      <c r="B209" t="str">
        <f>LEFT(ProVation!E209, 10)</f>
        <v/>
      </c>
      <c r="C209">
        <f>ProVation!C209</f>
        <v>0</v>
      </c>
      <c r="E209" t="str">
        <f>IF(ISNUMBER(SEARCH("duodenum",ProVation!G209)),"YES", "NO")</f>
        <v>NO</v>
      </c>
      <c r="F209" t="str">
        <f>IF(ISNUMBER(SEARCH("jejunum",ProVation!G209)),"YES", "NO")</f>
        <v>NO</v>
      </c>
      <c r="G209" s="2" t="str">
        <f t="shared" si="3"/>
        <v>NO</v>
      </c>
    </row>
    <row r="210" spans="1:7" ht="17.25" x14ac:dyDescent="0.3">
      <c r="A210">
        <f>ProVation!B210</f>
        <v>0</v>
      </c>
      <c r="B210" t="str">
        <f>LEFT(ProVation!E210, 10)</f>
        <v/>
      </c>
      <c r="C210">
        <f>ProVation!C210</f>
        <v>0</v>
      </c>
      <c r="E210" t="str">
        <f>IF(ISNUMBER(SEARCH("duodenum",ProVation!G210)),"YES", "NO")</f>
        <v>NO</v>
      </c>
      <c r="F210" t="str">
        <f>IF(ISNUMBER(SEARCH("jejunum",ProVation!G210)),"YES", "NO")</f>
        <v>NO</v>
      </c>
      <c r="G210" s="2" t="str">
        <f t="shared" si="3"/>
        <v>NO</v>
      </c>
    </row>
    <row r="211" spans="1:7" ht="17.25" x14ac:dyDescent="0.3">
      <c r="A211">
        <f>ProVation!B211</f>
        <v>0</v>
      </c>
      <c r="B211" t="str">
        <f>LEFT(ProVation!E211, 10)</f>
        <v/>
      </c>
      <c r="C211">
        <f>ProVation!C211</f>
        <v>0</v>
      </c>
      <c r="E211" t="str">
        <f>IF(ISNUMBER(SEARCH("duodenum",ProVation!G211)),"YES", "NO")</f>
        <v>NO</v>
      </c>
      <c r="F211" t="str">
        <f>IF(ISNUMBER(SEARCH("jejunum",ProVation!G211)),"YES", "NO")</f>
        <v>NO</v>
      </c>
      <c r="G211" s="2" t="str">
        <f t="shared" si="3"/>
        <v>NO</v>
      </c>
    </row>
    <row r="212" spans="1:7" ht="17.25" x14ac:dyDescent="0.3">
      <c r="A212">
        <f>ProVation!B212</f>
        <v>0</v>
      </c>
      <c r="B212" t="str">
        <f>LEFT(ProVation!E212, 10)</f>
        <v/>
      </c>
      <c r="C212">
        <f>ProVation!C212</f>
        <v>0</v>
      </c>
      <c r="E212" t="str">
        <f>IF(ISNUMBER(SEARCH("duodenum",ProVation!G212)),"YES", "NO")</f>
        <v>NO</v>
      </c>
      <c r="F212" t="str">
        <f>IF(ISNUMBER(SEARCH("jejunum",ProVation!G212)),"YES", "NO")</f>
        <v>NO</v>
      </c>
      <c r="G212" s="2" t="str">
        <f t="shared" si="3"/>
        <v>NO</v>
      </c>
    </row>
    <row r="213" spans="1:7" ht="17.25" x14ac:dyDescent="0.3">
      <c r="A213">
        <f>ProVation!B213</f>
        <v>0</v>
      </c>
      <c r="B213" t="str">
        <f>LEFT(ProVation!E213, 10)</f>
        <v/>
      </c>
      <c r="C213">
        <f>ProVation!C213</f>
        <v>0</v>
      </c>
      <c r="E213" t="str">
        <f>IF(ISNUMBER(SEARCH("duodenum",ProVation!G213)),"YES", "NO")</f>
        <v>NO</v>
      </c>
      <c r="F213" t="str">
        <f>IF(ISNUMBER(SEARCH("jejunum",ProVation!G213)),"YES", "NO")</f>
        <v>NO</v>
      </c>
      <c r="G213" s="2" t="str">
        <f t="shared" si="3"/>
        <v>NO</v>
      </c>
    </row>
    <row r="214" spans="1:7" ht="17.25" x14ac:dyDescent="0.3">
      <c r="A214">
        <f>ProVation!B214</f>
        <v>0</v>
      </c>
      <c r="B214" t="str">
        <f>LEFT(ProVation!E214, 10)</f>
        <v/>
      </c>
      <c r="C214">
        <f>ProVation!C214</f>
        <v>0</v>
      </c>
      <c r="E214" t="str">
        <f>IF(ISNUMBER(SEARCH("duodenum",ProVation!G214)),"YES", "NO")</f>
        <v>NO</v>
      </c>
      <c r="F214" t="str">
        <f>IF(ISNUMBER(SEARCH("jejunum",ProVation!G214)),"YES", "NO")</f>
        <v>NO</v>
      </c>
      <c r="G214" s="2" t="str">
        <f t="shared" si="3"/>
        <v>NO</v>
      </c>
    </row>
    <row r="215" spans="1:7" ht="17.25" x14ac:dyDescent="0.3">
      <c r="A215">
        <f>ProVation!B215</f>
        <v>0</v>
      </c>
      <c r="B215" t="str">
        <f>LEFT(ProVation!E215, 10)</f>
        <v/>
      </c>
      <c r="C215">
        <f>ProVation!C215</f>
        <v>0</v>
      </c>
      <c r="E215" t="str">
        <f>IF(ISNUMBER(SEARCH("duodenum",ProVation!G215)),"YES", "NO")</f>
        <v>NO</v>
      </c>
      <c r="F215" t="str">
        <f>IF(ISNUMBER(SEARCH("jejunum",ProVation!G215)),"YES", "NO")</f>
        <v>NO</v>
      </c>
      <c r="G215" s="2" t="str">
        <f t="shared" si="3"/>
        <v>NO</v>
      </c>
    </row>
    <row r="216" spans="1:7" ht="17.25" x14ac:dyDescent="0.3">
      <c r="A216">
        <f>ProVation!B216</f>
        <v>0</v>
      </c>
      <c r="B216" t="str">
        <f>LEFT(ProVation!E216, 10)</f>
        <v/>
      </c>
      <c r="C216">
        <f>ProVation!C216</f>
        <v>0</v>
      </c>
      <c r="E216" t="str">
        <f>IF(ISNUMBER(SEARCH("duodenum",ProVation!G216)),"YES", "NO")</f>
        <v>NO</v>
      </c>
      <c r="F216" t="str">
        <f>IF(ISNUMBER(SEARCH("jejunum",ProVation!G216)),"YES", "NO")</f>
        <v>NO</v>
      </c>
      <c r="G216" s="2" t="str">
        <f t="shared" si="3"/>
        <v>NO</v>
      </c>
    </row>
    <row r="217" spans="1:7" ht="17.25" x14ac:dyDescent="0.3">
      <c r="A217">
        <f>ProVation!B217</f>
        <v>0</v>
      </c>
      <c r="B217" t="str">
        <f>LEFT(ProVation!E217, 10)</f>
        <v/>
      </c>
      <c r="C217">
        <f>ProVation!C217</f>
        <v>0</v>
      </c>
      <c r="E217" t="str">
        <f>IF(ISNUMBER(SEARCH("duodenum",ProVation!G217)),"YES", "NO")</f>
        <v>NO</v>
      </c>
      <c r="F217" t="str">
        <f>IF(ISNUMBER(SEARCH("jejunum",ProVation!G217)),"YES", "NO")</f>
        <v>NO</v>
      </c>
      <c r="G217" s="2" t="str">
        <f t="shared" si="3"/>
        <v>NO</v>
      </c>
    </row>
    <row r="218" spans="1:7" ht="17.25" x14ac:dyDescent="0.3">
      <c r="A218">
        <f>ProVation!B218</f>
        <v>0</v>
      </c>
      <c r="B218" t="str">
        <f>LEFT(ProVation!E218, 10)</f>
        <v/>
      </c>
      <c r="C218">
        <f>ProVation!C218</f>
        <v>0</v>
      </c>
      <c r="E218" t="str">
        <f>IF(ISNUMBER(SEARCH("duodenum",ProVation!G218)),"YES", "NO")</f>
        <v>NO</v>
      </c>
      <c r="F218" t="str">
        <f>IF(ISNUMBER(SEARCH("jejunum",ProVation!G218)),"YES", "NO")</f>
        <v>NO</v>
      </c>
      <c r="G218" s="2" t="str">
        <f t="shared" si="3"/>
        <v>NO</v>
      </c>
    </row>
    <row r="219" spans="1:7" ht="17.25" x14ac:dyDescent="0.3">
      <c r="A219">
        <f>ProVation!B219</f>
        <v>0</v>
      </c>
      <c r="B219" t="str">
        <f>LEFT(ProVation!E219, 10)</f>
        <v/>
      </c>
      <c r="C219">
        <f>ProVation!C219</f>
        <v>0</v>
      </c>
      <c r="E219" t="str">
        <f>IF(ISNUMBER(SEARCH("duodenum",ProVation!G219)),"YES", "NO")</f>
        <v>NO</v>
      </c>
      <c r="F219" t="str">
        <f>IF(ISNUMBER(SEARCH("jejunum",ProVation!G219)),"YES", "NO")</f>
        <v>NO</v>
      </c>
      <c r="G219" s="2" t="str">
        <f t="shared" si="3"/>
        <v>NO</v>
      </c>
    </row>
    <row r="220" spans="1:7" ht="17.25" x14ac:dyDescent="0.3">
      <c r="A220">
        <f>ProVation!B220</f>
        <v>0</v>
      </c>
      <c r="B220" t="str">
        <f>LEFT(ProVation!E220, 10)</f>
        <v/>
      </c>
      <c r="C220">
        <f>ProVation!C220</f>
        <v>0</v>
      </c>
      <c r="E220" t="str">
        <f>IF(ISNUMBER(SEARCH("duodenum",ProVation!G220)),"YES", "NO")</f>
        <v>NO</v>
      </c>
      <c r="F220" t="str">
        <f>IF(ISNUMBER(SEARCH("jejunum",ProVation!G220)),"YES", "NO")</f>
        <v>NO</v>
      </c>
      <c r="G220" s="2" t="str">
        <f t="shared" si="3"/>
        <v>NO</v>
      </c>
    </row>
    <row r="221" spans="1:7" ht="17.25" x14ac:dyDescent="0.3">
      <c r="A221">
        <f>ProVation!B221</f>
        <v>0</v>
      </c>
      <c r="B221" t="str">
        <f>LEFT(ProVation!E221, 10)</f>
        <v/>
      </c>
      <c r="C221">
        <f>ProVation!C221</f>
        <v>0</v>
      </c>
      <c r="E221" t="str">
        <f>IF(ISNUMBER(SEARCH("duodenum",ProVation!G221)),"YES", "NO")</f>
        <v>NO</v>
      </c>
      <c r="F221" t="str">
        <f>IF(ISNUMBER(SEARCH("jejunum",ProVation!G221)),"YES", "NO")</f>
        <v>NO</v>
      </c>
      <c r="G221" s="2" t="str">
        <f t="shared" si="3"/>
        <v>NO</v>
      </c>
    </row>
    <row r="222" spans="1:7" ht="17.25" x14ac:dyDescent="0.3">
      <c r="A222">
        <f>ProVation!B222</f>
        <v>0</v>
      </c>
      <c r="B222" t="str">
        <f>LEFT(ProVation!E222, 10)</f>
        <v/>
      </c>
      <c r="C222">
        <f>ProVation!C222</f>
        <v>0</v>
      </c>
      <c r="E222" t="str">
        <f>IF(ISNUMBER(SEARCH("duodenum",ProVation!G222)),"YES", "NO")</f>
        <v>NO</v>
      </c>
      <c r="F222" t="str">
        <f>IF(ISNUMBER(SEARCH("jejunum",ProVation!G222)),"YES", "NO")</f>
        <v>NO</v>
      </c>
      <c r="G222" s="2" t="str">
        <f t="shared" si="3"/>
        <v>NO</v>
      </c>
    </row>
    <row r="223" spans="1:7" ht="17.25" x14ac:dyDescent="0.3">
      <c r="A223">
        <f>ProVation!B223</f>
        <v>0</v>
      </c>
      <c r="B223" t="str">
        <f>LEFT(ProVation!E223, 10)</f>
        <v/>
      </c>
      <c r="C223">
        <f>ProVation!C223</f>
        <v>0</v>
      </c>
      <c r="E223" t="str">
        <f>IF(ISNUMBER(SEARCH("duodenum",ProVation!G223)),"YES", "NO")</f>
        <v>NO</v>
      </c>
      <c r="F223" t="str">
        <f>IF(ISNUMBER(SEARCH("jejunum",ProVation!G223)),"YES", "NO")</f>
        <v>NO</v>
      </c>
      <c r="G223" s="2" t="str">
        <f t="shared" si="3"/>
        <v>NO</v>
      </c>
    </row>
    <row r="224" spans="1:7" ht="17.25" x14ac:dyDescent="0.3">
      <c r="A224">
        <f>ProVation!B224</f>
        <v>0</v>
      </c>
      <c r="B224" t="str">
        <f>LEFT(ProVation!E224, 10)</f>
        <v/>
      </c>
      <c r="C224">
        <f>ProVation!C224</f>
        <v>0</v>
      </c>
      <c r="E224" t="str">
        <f>IF(ISNUMBER(SEARCH("duodenum",ProVation!G224)),"YES", "NO")</f>
        <v>NO</v>
      </c>
      <c r="F224" t="str">
        <f>IF(ISNUMBER(SEARCH("jejunum",ProVation!G224)),"YES", "NO")</f>
        <v>NO</v>
      </c>
      <c r="G224" s="2" t="str">
        <f t="shared" si="3"/>
        <v>NO</v>
      </c>
    </row>
    <row r="225" spans="1:7" ht="17.25" x14ac:dyDescent="0.3">
      <c r="A225">
        <f>ProVation!B225</f>
        <v>0</v>
      </c>
      <c r="B225" t="str">
        <f>LEFT(ProVation!E225, 10)</f>
        <v/>
      </c>
      <c r="C225">
        <f>ProVation!C225</f>
        <v>0</v>
      </c>
      <c r="E225" t="str">
        <f>IF(ISNUMBER(SEARCH("duodenum",ProVation!G225)),"YES", "NO")</f>
        <v>NO</v>
      </c>
      <c r="F225" t="str">
        <f>IF(ISNUMBER(SEARCH("jejunum",ProVation!G225)),"YES", "NO")</f>
        <v>NO</v>
      </c>
      <c r="G225" s="2" t="str">
        <f t="shared" si="3"/>
        <v>NO</v>
      </c>
    </row>
    <row r="226" spans="1:7" ht="17.25" x14ac:dyDescent="0.3">
      <c r="A226">
        <f>ProVation!B226</f>
        <v>0</v>
      </c>
      <c r="B226" t="str">
        <f>LEFT(ProVation!E226, 10)</f>
        <v/>
      </c>
      <c r="C226">
        <f>ProVation!C226</f>
        <v>0</v>
      </c>
      <c r="E226" t="str">
        <f>IF(ISNUMBER(SEARCH("duodenum",ProVation!G226)),"YES", "NO")</f>
        <v>NO</v>
      </c>
      <c r="F226" t="str">
        <f>IF(ISNUMBER(SEARCH("jejunum",ProVation!G226)),"YES", "NO")</f>
        <v>NO</v>
      </c>
      <c r="G226" s="2" t="str">
        <f t="shared" si="3"/>
        <v>NO</v>
      </c>
    </row>
    <row r="227" spans="1:7" ht="17.25" x14ac:dyDescent="0.3">
      <c r="A227">
        <f>ProVation!B227</f>
        <v>0</v>
      </c>
      <c r="B227" t="str">
        <f>LEFT(ProVation!E227, 10)</f>
        <v/>
      </c>
      <c r="C227">
        <f>ProVation!C227</f>
        <v>0</v>
      </c>
      <c r="E227" t="str">
        <f>IF(ISNUMBER(SEARCH("duodenum",ProVation!G227)),"YES", "NO")</f>
        <v>NO</v>
      </c>
      <c r="F227" t="str">
        <f>IF(ISNUMBER(SEARCH("jejunum",ProVation!G227)),"YES", "NO")</f>
        <v>NO</v>
      </c>
      <c r="G227" s="2" t="str">
        <f t="shared" si="3"/>
        <v>NO</v>
      </c>
    </row>
    <row r="228" spans="1:7" ht="17.25" x14ac:dyDescent="0.3">
      <c r="A228">
        <f>ProVation!B228</f>
        <v>0</v>
      </c>
      <c r="B228" t="str">
        <f>LEFT(ProVation!E228, 10)</f>
        <v/>
      </c>
      <c r="C228">
        <f>ProVation!C228</f>
        <v>0</v>
      </c>
      <c r="E228" t="str">
        <f>IF(ISNUMBER(SEARCH("duodenum",ProVation!G228)),"YES", "NO")</f>
        <v>NO</v>
      </c>
      <c r="F228" t="str">
        <f>IF(ISNUMBER(SEARCH("jejunum",ProVation!G228)),"YES", "NO")</f>
        <v>NO</v>
      </c>
      <c r="G228" s="2" t="str">
        <f t="shared" si="3"/>
        <v>NO</v>
      </c>
    </row>
    <row r="229" spans="1:7" ht="17.25" x14ac:dyDescent="0.3">
      <c r="A229">
        <f>ProVation!B229</f>
        <v>0</v>
      </c>
      <c r="B229" t="str">
        <f>LEFT(ProVation!E229, 10)</f>
        <v/>
      </c>
      <c r="C229">
        <f>ProVation!C229</f>
        <v>0</v>
      </c>
      <c r="E229" t="str">
        <f>IF(ISNUMBER(SEARCH("duodenum",ProVation!G229)),"YES", "NO")</f>
        <v>NO</v>
      </c>
      <c r="F229" t="str">
        <f>IF(ISNUMBER(SEARCH("jejunum",ProVation!G229)),"YES", "NO")</f>
        <v>NO</v>
      </c>
      <c r="G229" s="2" t="str">
        <f t="shared" si="3"/>
        <v>NO</v>
      </c>
    </row>
    <row r="230" spans="1:7" ht="17.25" x14ac:dyDescent="0.3">
      <c r="A230">
        <f>ProVation!B230</f>
        <v>0</v>
      </c>
      <c r="B230" t="str">
        <f>LEFT(ProVation!E230, 10)</f>
        <v/>
      </c>
      <c r="C230">
        <f>ProVation!C230</f>
        <v>0</v>
      </c>
      <c r="E230" t="str">
        <f>IF(ISNUMBER(SEARCH("duodenum",ProVation!G230)),"YES", "NO")</f>
        <v>NO</v>
      </c>
      <c r="F230" t="str">
        <f>IF(ISNUMBER(SEARCH("jejunum",ProVation!G230)),"YES", "NO")</f>
        <v>NO</v>
      </c>
      <c r="G230" s="2" t="str">
        <f t="shared" si="3"/>
        <v>NO</v>
      </c>
    </row>
    <row r="231" spans="1:7" ht="17.25" x14ac:dyDescent="0.3">
      <c r="A231">
        <f>ProVation!B231</f>
        <v>0</v>
      </c>
      <c r="B231" t="str">
        <f>LEFT(ProVation!E231, 10)</f>
        <v/>
      </c>
      <c r="C231">
        <f>ProVation!C231</f>
        <v>0</v>
      </c>
      <c r="E231" t="str">
        <f>IF(ISNUMBER(SEARCH("duodenum",ProVation!G231)),"YES", "NO")</f>
        <v>NO</v>
      </c>
      <c r="F231" t="str">
        <f>IF(ISNUMBER(SEARCH("jejunum",ProVation!G231)),"YES", "NO")</f>
        <v>NO</v>
      </c>
      <c r="G231" s="2" t="str">
        <f t="shared" si="3"/>
        <v>NO</v>
      </c>
    </row>
    <row r="232" spans="1:7" ht="17.25" x14ac:dyDescent="0.3">
      <c r="A232">
        <f>ProVation!B232</f>
        <v>0</v>
      </c>
      <c r="B232" t="str">
        <f>LEFT(ProVation!E232, 10)</f>
        <v/>
      </c>
      <c r="C232">
        <f>ProVation!C232</f>
        <v>0</v>
      </c>
      <c r="E232" t="str">
        <f>IF(ISNUMBER(SEARCH("duodenum",ProVation!G232)),"YES", "NO")</f>
        <v>NO</v>
      </c>
      <c r="F232" t="str">
        <f>IF(ISNUMBER(SEARCH("jejunum",ProVation!G232)),"YES", "NO")</f>
        <v>NO</v>
      </c>
      <c r="G232" s="2" t="str">
        <f t="shared" si="3"/>
        <v>NO</v>
      </c>
    </row>
    <row r="233" spans="1:7" ht="17.25" x14ac:dyDescent="0.3">
      <c r="A233">
        <f>ProVation!B233</f>
        <v>0</v>
      </c>
      <c r="B233" t="str">
        <f>LEFT(ProVation!E233, 10)</f>
        <v/>
      </c>
      <c r="C233">
        <f>ProVation!C233</f>
        <v>0</v>
      </c>
      <c r="E233" t="str">
        <f>IF(ISNUMBER(SEARCH("duodenum",ProVation!G233)),"YES", "NO")</f>
        <v>NO</v>
      </c>
      <c r="F233" t="str">
        <f>IF(ISNUMBER(SEARCH("jejunum",ProVation!G233)),"YES", "NO")</f>
        <v>NO</v>
      </c>
      <c r="G233" s="2" t="str">
        <f t="shared" si="3"/>
        <v>NO</v>
      </c>
    </row>
    <row r="234" spans="1:7" ht="17.25" x14ac:dyDescent="0.3">
      <c r="A234">
        <f>ProVation!B234</f>
        <v>0</v>
      </c>
      <c r="B234" t="str">
        <f>LEFT(ProVation!E234, 10)</f>
        <v/>
      </c>
      <c r="C234">
        <f>ProVation!C234</f>
        <v>0</v>
      </c>
      <c r="E234" t="str">
        <f>IF(ISNUMBER(SEARCH("duodenum",ProVation!G234)),"YES", "NO")</f>
        <v>NO</v>
      </c>
      <c r="F234" t="str">
        <f>IF(ISNUMBER(SEARCH("jejunum",ProVation!G234)),"YES", "NO")</f>
        <v>NO</v>
      </c>
      <c r="G234" s="2" t="str">
        <f t="shared" si="3"/>
        <v>NO</v>
      </c>
    </row>
    <row r="235" spans="1:7" ht="17.25" x14ac:dyDescent="0.3">
      <c r="A235">
        <f>ProVation!B235</f>
        <v>0</v>
      </c>
      <c r="B235" t="str">
        <f>LEFT(ProVation!E235, 10)</f>
        <v/>
      </c>
      <c r="C235">
        <f>ProVation!C235</f>
        <v>0</v>
      </c>
      <c r="E235" t="str">
        <f>IF(ISNUMBER(SEARCH("duodenum",ProVation!G235)),"YES", "NO")</f>
        <v>NO</v>
      </c>
      <c r="F235" t="str">
        <f>IF(ISNUMBER(SEARCH("jejunum",ProVation!G235)),"YES", "NO")</f>
        <v>NO</v>
      </c>
      <c r="G235" s="2" t="str">
        <f t="shared" si="3"/>
        <v>NO</v>
      </c>
    </row>
    <row r="236" spans="1:7" ht="17.25" x14ac:dyDescent="0.3">
      <c r="A236">
        <f>ProVation!B236</f>
        <v>0</v>
      </c>
      <c r="B236" t="str">
        <f>LEFT(ProVation!E236, 10)</f>
        <v/>
      </c>
      <c r="C236">
        <f>ProVation!C236</f>
        <v>0</v>
      </c>
      <c r="E236" t="str">
        <f>IF(ISNUMBER(SEARCH("duodenum",ProVation!G236)),"YES", "NO")</f>
        <v>NO</v>
      </c>
      <c r="F236" t="str">
        <f>IF(ISNUMBER(SEARCH("jejunum",ProVation!G236)),"YES", "NO")</f>
        <v>NO</v>
      </c>
      <c r="G236" s="2" t="str">
        <f t="shared" si="3"/>
        <v>NO</v>
      </c>
    </row>
    <row r="237" spans="1:7" ht="17.25" x14ac:dyDescent="0.3">
      <c r="A237">
        <f>ProVation!B237</f>
        <v>0</v>
      </c>
      <c r="B237" t="str">
        <f>LEFT(ProVation!E237, 10)</f>
        <v/>
      </c>
      <c r="C237">
        <f>ProVation!C237</f>
        <v>0</v>
      </c>
      <c r="E237" t="str">
        <f>IF(ISNUMBER(SEARCH("duodenum",ProVation!G237)),"YES", "NO")</f>
        <v>NO</v>
      </c>
      <c r="F237" t="str">
        <f>IF(ISNUMBER(SEARCH("jejunum",ProVation!G237)),"YES", "NO")</f>
        <v>NO</v>
      </c>
      <c r="G237" s="2" t="str">
        <f t="shared" si="3"/>
        <v>NO</v>
      </c>
    </row>
    <row r="238" spans="1:7" ht="17.25" x14ac:dyDescent="0.3">
      <c r="A238">
        <f>ProVation!B238</f>
        <v>0</v>
      </c>
      <c r="B238" t="str">
        <f>LEFT(ProVation!E238, 10)</f>
        <v/>
      </c>
      <c r="C238">
        <f>ProVation!C238</f>
        <v>0</v>
      </c>
      <c r="E238" t="str">
        <f>IF(ISNUMBER(SEARCH("duodenum",ProVation!G238)),"YES", "NO")</f>
        <v>NO</v>
      </c>
      <c r="F238" t="str">
        <f>IF(ISNUMBER(SEARCH("jejunum",ProVation!G238)),"YES", "NO")</f>
        <v>NO</v>
      </c>
      <c r="G238" s="2" t="str">
        <f t="shared" si="3"/>
        <v>NO</v>
      </c>
    </row>
    <row r="239" spans="1:7" ht="17.25" x14ac:dyDescent="0.3">
      <c r="A239">
        <f>ProVation!B239</f>
        <v>0</v>
      </c>
      <c r="B239" t="str">
        <f>LEFT(ProVation!E239, 10)</f>
        <v/>
      </c>
      <c r="C239">
        <f>ProVation!C239</f>
        <v>0</v>
      </c>
      <c r="E239" t="str">
        <f>IF(ISNUMBER(SEARCH("duodenum",ProVation!G239)),"YES", "NO")</f>
        <v>NO</v>
      </c>
      <c r="F239" t="str">
        <f>IF(ISNUMBER(SEARCH("jejunum",ProVation!G239)),"YES", "NO")</f>
        <v>NO</v>
      </c>
      <c r="G239" s="2" t="str">
        <f t="shared" si="3"/>
        <v>NO</v>
      </c>
    </row>
    <row r="240" spans="1:7" ht="17.25" x14ac:dyDescent="0.3">
      <c r="A240">
        <f>ProVation!B240</f>
        <v>0</v>
      </c>
      <c r="B240" t="str">
        <f>LEFT(ProVation!E240, 10)</f>
        <v/>
      </c>
      <c r="C240">
        <f>ProVation!C240</f>
        <v>0</v>
      </c>
      <c r="E240" t="str">
        <f>IF(ISNUMBER(SEARCH("duodenum",ProVation!G240)),"YES", "NO")</f>
        <v>NO</v>
      </c>
      <c r="F240" t="str">
        <f>IF(ISNUMBER(SEARCH("jejunum",ProVation!G240)),"YES", "NO")</f>
        <v>NO</v>
      </c>
      <c r="G240" s="2" t="str">
        <f t="shared" si="3"/>
        <v>NO</v>
      </c>
    </row>
    <row r="241" spans="1:7" ht="17.25" x14ac:dyDescent="0.3">
      <c r="A241">
        <f>ProVation!B241</f>
        <v>0</v>
      </c>
      <c r="B241" t="str">
        <f>LEFT(ProVation!E241, 10)</f>
        <v/>
      </c>
      <c r="C241">
        <f>ProVation!C241</f>
        <v>0</v>
      </c>
      <c r="E241" t="str">
        <f>IF(ISNUMBER(SEARCH("duodenum",ProVation!G241)),"YES", "NO")</f>
        <v>NO</v>
      </c>
      <c r="F241" t="str">
        <f>IF(ISNUMBER(SEARCH("jejunum",ProVation!G241)),"YES", "NO")</f>
        <v>NO</v>
      </c>
      <c r="G241" s="2" t="str">
        <f t="shared" si="3"/>
        <v>NO</v>
      </c>
    </row>
    <row r="242" spans="1:7" ht="17.25" x14ac:dyDescent="0.3">
      <c r="A242">
        <f>ProVation!B242</f>
        <v>0</v>
      </c>
      <c r="B242" t="str">
        <f>LEFT(ProVation!E242, 10)</f>
        <v/>
      </c>
      <c r="C242">
        <f>ProVation!C242</f>
        <v>0</v>
      </c>
      <c r="E242" t="str">
        <f>IF(ISNUMBER(SEARCH("duodenum",ProVation!G242)),"YES", "NO")</f>
        <v>NO</v>
      </c>
      <c r="F242" t="str">
        <f>IF(ISNUMBER(SEARCH("jejunum",ProVation!G242)),"YES", "NO")</f>
        <v>NO</v>
      </c>
      <c r="G242" s="2" t="str">
        <f t="shared" si="3"/>
        <v>NO</v>
      </c>
    </row>
    <row r="243" spans="1:7" ht="17.25" x14ac:dyDescent="0.3">
      <c r="A243">
        <f>ProVation!B243</f>
        <v>0</v>
      </c>
      <c r="B243" t="str">
        <f>LEFT(ProVation!E243, 10)</f>
        <v/>
      </c>
      <c r="C243">
        <f>ProVation!C243</f>
        <v>0</v>
      </c>
      <c r="E243" t="str">
        <f>IF(ISNUMBER(SEARCH("duodenum",ProVation!G243)),"YES", "NO")</f>
        <v>NO</v>
      </c>
      <c r="F243" t="str">
        <f>IF(ISNUMBER(SEARCH("jejunum",ProVation!G243)),"YES", "NO")</f>
        <v>NO</v>
      </c>
      <c r="G243" s="2" t="str">
        <f t="shared" si="3"/>
        <v>NO</v>
      </c>
    </row>
    <row r="244" spans="1:7" ht="17.25" x14ac:dyDescent="0.3">
      <c r="A244">
        <f>ProVation!B244</f>
        <v>0</v>
      </c>
      <c r="B244" t="str">
        <f>LEFT(ProVation!E244, 10)</f>
        <v/>
      </c>
      <c r="C244">
        <f>ProVation!C244</f>
        <v>0</v>
      </c>
      <c r="E244" t="str">
        <f>IF(ISNUMBER(SEARCH("duodenum",ProVation!G244)),"YES", "NO")</f>
        <v>NO</v>
      </c>
      <c r="F244" t="str">
        <f>IF(ISNUMBER(SEARCH("jejunum",ProVation!G244)),"YES", "NO")</f>
        <v>NO</v>
      </c>
      <c r="G244" s="2" t="str">
        <f t="shared" si="3"/>
        <v>NO</v>
      </c>
    </row>
    <row r="245" spans="1:7" ht="17.25" x14ac:dyDescent="0.3">
      <c r="A245">
        <f>ProVation!B245</f>
        <v>0</v>
      </c>
      <c r="B245" t="str">
        <f>LEFT(ProVation!E245, 10)</f>
        <v/>
      </c>
      <c r="C245">
        <f>ProVation!C245</f>
        <v>0</v>
      </c>
      <c r="E245" t="str">
        <f>IF(ISNUMBER(SEARCH("duodenum",ProVation!G245)),"YES", "NO")</f>
        <v>NO</v>
      </c>
      <c r="F245" t="str">
        <f>IF(ISNUMBER(SEARCH("jejunum",ProVation!G245)),"YES", "NO")</f>
        <v>NO</v>
      </c>
      <c r="G245" s="2" t="str">
        <f t="shared" si="3"/>
        <v>NO</v>
      </c>
    </row>
    <row r="246" spans="1:7" ht="17.25" x14ac:dyDescent="0.3">
      <c r="A246">
        <f>ProVation!B246</f>
        <v>0</v>
      </c>
      <c r="B246" t="str">
        <f>LEFT(ProVation!E246, 10)</f>
        <v/>
      </c>
      <c r="C246">
        <f>ProVation!C246</f>
        <v>0</v>
      </c>
      <c r="E246" t="str">
        <f>IF(ISNUMBER(SEARCH("duodenum",ProVation!G246)),"YES", "NO")</f>
        <v>NO</v>
      </c>
      <c r="F246" t="str">
        <f>IF(ISNUMBER(SEARCH("jejunum",ProVation!G246)),"YES", "NO")</f>
        <v>NO</v>
      </c>
      <c r="G246" s="2" t="str">
        <f t="shared" si="3"/>
        <v>NO</v>
      </c>
    </row>
    <row r="247" spans="1:7" ht="17.25" x14ac:dyDescent="0.3">
      <c r="A247">
        <f>ProVation!B247</f>
        <v>0</v>
      </c>
      <c r="B247" t="str">
        <f>LEFT(ProVation!E247, 10)</f>
        <v/>
      </c>
      <c r="C247">
        <f>ProVation!C247</f>
        <v>0</v>
      </c>
      <c r="E247" t="str">
        <f>IF(ISNUMBER(SEARCH("duodenum",ProVation!G247)),"YES", "NO")</f>
        <v>NO</v>
      </c>
      <c r="F247" t="str">
        <f>IF(ISNUMBER(SEARCH("jejunum",ProVation!G247)),"YES", "NO")</f>
        <v>NO</v>
      </c>
      <c r="G247" s="2" t="str">
        <f t="shared" si="3"/>
        <v>NO</v>
      </c>
    </row>
    <row r="248" spans="1:7" ht="17.25" x14ac:dyDescent="0.3">
      <c r="A248">
        <f>ProVation!B248</f>
        <v>0</v>
      </c>
      <c r="B248" t="str">
        <f>LEFT(ProVation!E248, 10)</f>
        <v/>
      </c>
      <c r="C248">
        <f>ProVation!C248</f>
        <v>0</v>
      </c>
      <c r="E248" t="str">
        <f>IF(ISNUMBER(SEARCH("duodenum",ProVation!G248)),"YES", "NO")</f>
        <v>NO</v>
      </c>
      <c r="F248" t="str">
        <f>IF(ISNUMBER(SEARCH("jejunum",ProVation!G248)),"YES", "NO")</f>
        <v>NO</v>
      </c>
      <c r="G248" s="2" t="str">
        <f t="shared" si="3"/>
        <v>NO</v>
      </c>
    </row>
    <row r="249" spans="1:7" ht="17.25" x14ac:dyDescent="0.3">
      <c r="A249">
        <f>ProVation!B249</f>
        <v>0</v>
      </c>
      <c r="B249" t="str">
        <f>LEFT(ProVation!E249, 10)</f>
        <v/>
      </c>
      <c r="C249">
        <f>ProVation!C249</f>
        <v>0</v>
      </c>
      <c r="E249" t="str">
        <f>IF(ISNUMBER(SEARCH("duodenum",ProVation!G249)),"YES", "NO")</f>
        <v>NO</v>
      </c>
      <c r="F249" t="str">
        <f>IF(ISNUMBER(SEARCH("jejunum",ProVation!G249)),"YES", "NO")</f>
        <v>NO</v>
      </c>
      <c r="G249" s="2" t="str">
        <f t="shared" si="3"/>
        <v>NO</v>
      </c>
    </row>
    <row r="250" spans="1:7" ht="17.25" x14ac:dyDescent="0.3">
      <c r="A250">
        <f>ProVation!B250</f>
        <v>0</v>
      </c>
      <c r="B250" t="str">
        <f>LEFT(ProVation!E250, 10)</f>
        <v/>
      </c>
      <c r="C250">
        <f>ProVation!C250</f>
        <v>0</v>
      </c>
      <c r="E250" t="str">
        <f>IF(ISNUMBER(SEARCH("duodenum",ProVation!G250)),"YES", "NO")</f>
        <v>NO</v>
      </c>
      <c r="F250" t="str">
        <f>IF(ISNUMBER(SEARCH("jejunum",ProVation!G250)),"YES", "NO")</f>
        <v>NO</v>
      </c>
      <c r="G250" s="2" t="str">
        <f t="shared" si="3"/>
        <v>NO</v>
      </c>
    </row>
    <row r="251" spans="1:7" ht="17.25" x14ac:dyDescent="0.3">
      <c r="G251" s="2"/>
    </row>
    <row r="252" spans="1:7" ht="17.25" x14ac:dyDescent="0.3">
      <c r="G252" s="2"/>
    </row>
    <row r="253" spans="1:7" ht="17.25" x14ac:dyDescent="0.3">
      <c r="G253" s="2"/>
    </row>
    <row r="254" spans="1:7" ht="17.25" x14ac:dyDescent="0.3">
      <c r="G254" s="2"/>
    </row>
    <row r="255" spans="1:7" ht="17.25" x14ac:dyDescent="0.3">
      <c r="G255" s="2"/>
    </row>
    <row r="256" spans="1:7" ht="17.25" x14ac:dyDescent="0.3">
      <c r="G256" s="2"/>
    </row>
    <row r="257" spans="7:7" ht="17.25" x14ac:dyDescent="0.3">
      <c r="G257" s="2"/>
    </row>
    <row r="258" spans="7:7" ht="17.25" x14ac:dyDescent="0.3">
      <c r="G258" s="2"/>
    </row>
    <row r="259" spans="7:7" ht="17.25" x14ac:dyDescent="0.3">
      <c r="G259" s="2"/>
    </row>
    <row r="260" spans="7:7" ht="17.25" x14ac:dyDescent="0.3">
      <c r="G260" s="2"/>
    </row>
    <row r="261" spans="7:7" ht="17.25" x14ac:dyDescent="0.3">
      <c r="G261" s="2"/>
    </row>
    <row r="262" spans="7:7" ht="17.25" x14ac:dyDescent="0.3">
      <c r="G262" s="2"/>
    </row>
    <row r="263" spans="7:7" ht="17.25" x14ac:dyDescent="0.3">
      <c r="G263" s="2"/>
    </row>
    <row r="264" spans="7:7" ht="17.25" x14ac:dyDescent="0.3">
      <c r="G264" s="2"/>
    </row>
    <row r="265" spans="7:7" ht="17.25" x14ac:dyDescent="0.3">
      <c r="G265" s="2"/>
    </row>
    <row r="266" spans="7:7" ht="17.25" x14ac:dyDescent="0.3">
      <c r="G266" s="2"/>
    </row>
    <row r="267" spans="7:7" ht="17.25" x14ac:dyDescent="0.3">
      <c r="G267" s="2"/>
    </row>
    <row r="268" spans="7:7" ht="17.25" x14ac:dyDescent="0.3">
      <c r="G268" s="2"/>
    </row>
    <row r="269" spans="7:7" ht="17.25" x14ac:dyDescent="0.3">
      <c r="G269" s="2"/>
    </row>
    <row r="270" spans="7:7" ht="17.25" x14ac:dyDescent="0.3">
      <c r="G270" s="2"/>
    </row>
    <row r="271" spans="7:7" ht="17.25" x14ac:dyDescent="0.3">
      <c r="G271" s="2"/>
    </row>
    <row r="272" spans="7:7" ht="17.25" x14ac:dyDescent="0.3">
      <c r="G272" s="2"/>
    </row>
    <row r="273" spans="7:7" ht="17.25" x14ac:dyDescent="0.3">
      <c r="G273" s="2"/>
    </row>
    <row r="274" spans="7:7" ht="17.25" x14ac:dyDescent="0.3">
      <c r="G274" s="2"/>
    </row>
    <row r="275" spans="7:7" ht="17.25" x14ac:dyDescent="0.3">
      <c r="G275" s="2"/>
    </row>
    <row r="276" spans="7:7" ht="17.25" x14ac:dyDescent="0.3">
      <c r="G276" s="2"/>
    </row>
    <row r="277" spans="7:7" ht="17.25" x14ac:dyDescent="0.3">
      <c r="G277" s="2"/>
    </row>
    <row r="278" spans="7:7" ht="17.25" x14ac:dyDescent="0.3">
      <c r="G278" s="2"/>
    </row>
    <row r="279" spans="7:7" ht="17.25" x14ac:dyDescent="0.3">
      <c r="G279" s="2"/>
    </row>
    <row r="280" spans="7:7" ht="17.25" x14ac:dyDescent="0.3">
      <c r="G280" s="2"/>
    </row>
    <row r="281" spans="7:7" ht="17.25" x14ac:dyDescent="0.3">
      <c r="G281" s="2"/>
    </row>
    <row r="282" spans="7:7" ht="17.25" x14ac:dyDescent="0.3">
      <c r="G282" s="2"/>
    </row>
    <row r="283" spans="7:7" ht="17.25" x14ac:dyDescent="0.3">
      <c r="G283" s="2"/>
    </row>
    <row r="284" spans="7:7" ht="17.25" x14ac:dyDescent="0.3">
      <c r="G284" s="2"/>
    </row>
    <row r="285" spans="7:7" ht="17.25" x14ac:dyDescent="0.3">
      <c r="G285" s="2"/>
    </row>
    <row r="286" spans="7:7" ht="17.25" x14ac:dyDescent="0.3">
      <c r="G286" s="2"/>
    </row>
    <row r="287" spans="7:7" ht="17.25" x14ac:dyDescent="0.3">
      <c r="G287" s="2"/>
    </row>
    <row r="288" spans="7:7" ht="17.25" x14ac:dyDescent="0.3">
      <c r="G288" s="2"/>
    </row>
    <row r="289" spans="7:7" ht="17.25" x14ac:dyDescent="0.3">
      <c r="G289" s="2"/>
    </row>
    <row r="290" spans="7:7" ht="17.25" x14ac:dyDescent="0.3">
      <c r="G290" s="2"/>
    </row>
    <row r="291" spans="7:7" ht="17.25" x14ac:dyDescent="0.3">
      <c r="G291" s="2"/>
    </row>
    <row r="292" spans="7:7" ht="17.25" x14ac:dyDescent="0.3">
      <c r="G292" s="2"/>
    </row>
    <row r="293" spans="7:7" ht="17.25" x14ac:dyDescent="0.3">
      <c r="G293" s="2"/>
    </row>
    <row r="294" spans="7:7" ht="17.25" x14ac:dyDescent="0.3">
      <c r="G294" s="2"/>
    </row>
    <row r="295" spans="7:7" ht="17.25" x14ac:dyDescent="0.3">
      <c r="G295" s="2"/>
    </row>
    <row r="296" spans="7:7" ht="17.25" x14ac:dyDescent="0.3">
      <c r="G296" s="2"/>
    </row>
    <row r="297" spans="7:7" ht="17.25" x14ac:dyDescent="0.3">
      <c r="G297" s="2"/>
    </row>
    <row r="298" spans="7:7" ht="17.25" x14ac:dyDescent="0.3">
      <c r="G298" s="2"/>
    </row>
    <row r="299" spans="7:7" ht="17.25" x14ac:dyDescent="0.3">
      <c r="G299" s="2"/>
    </row>
    <row r="300" spans="7:7" ht="17.25" x14ac:dyDescent="0.3">
      <c r="G300" s="2"/>
    </row>
  </sheetData>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7452FC-FAD2-4937-B080-627876EA69F6}">
          <x14:formula1>
            <xm:f>'For dropdowns'!$A$2:$A$16</xm:f>
          </x14:formula1>
          <xm:sqref>H2:H1048576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9DC0-AF67-497F-8B76-4A139C01FEDC}">
  <dimension ref="A1:G1"/>
  <sheetViews>
    <sheetView workbookViewId="0">
      <pane ySplit="1" topLeftCell="A5" activePane="bottomLeft" state="frozen"/>
      <selection pane="bottomLeft" activeCell="D4" sqref="D4"/>
    </sheetView>
  </sheetViews>
  <sheetFormatPr defaultRowHeight="15" x14ac:dyDescent="0.25"/>
  <cols>
    <col min="1" max="1" width="19.5703125" customWidth="1"/>
    <col min="4" max="4" width="10.42578125" customWidth="1"/>
    <col min="5" max="5" width="40.42578125" customWidth="1"/>
    <col min="6" max="6" width="27.28515625" customWidth="1"/>
    <col min="7" max="7" width="13.140625" customWidth="1"/>
  </cols>
  <sheetData>
    <row r="1" spans="1:7" x14ac:dyDescent="0.25">
      <c r="A1" t="s">
        <v>0</v>
      </c>
      <c r="B1" t="s">
        <v>1</v>
      </c>
      <c r="C1" t="s">
        <v>2</v>
      </c>
      <c r="D1" t="s">
        <v>31</v>
      </c>
      <c r="E1" t="s">
        <v>3</v>
      </c>
      <c r="F1" t="s">
        <v>4</v>
      </c>
      <c r="G1" t="s">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D4FDF-10A7-404F-9726-6884D799297E}">
  <dimension ref="A1:A16"/>
  <sheetViews>
    <sheetView workbookViewId="0">
      <selection activeCell="B9" sqref="B9"/>
    </sheetView>
  </sheetViews>
  <sheetFormatPr defaultRowHeight="15" x14ac:dyDescent="0.25"/>
  <cols>
    <col min="1" max="1" width="33" customWidth="1"/>
    <col min="2" max="2" width="31.7109375" customWidth="1"/>
  </cols>
  <sheetData>
    <row r="1" spans="1:1" x14ac:dyDescent="0.25">
      <c r="A1" t="s">
        <v>13</v>
      </c>
    </row>
    <row r="3" spans="1:1" x14ac:dyDescent="0.25">
      <c r="A3" t="s">
        <v>19</v>
      </c>
    </row>
    <row r="4" spans="1:1" x14ac:dyDescent="0.25">
      <c r="A4" t="s">
        <v>20</v>
      </c>
    </row>
    <row r="5" spans="1:1" x14ac:dyDescent="0.25">
      <c r="A5" t="s">
        <v>21</v>
      </c>
    </row>
    <row r="6" spans="1:1" x14ac:dyDescent="0.25">
      <c r="A6" t="s">
        <v>22</v>
      </c>
    </row>
    <row r="7" spans="1:1" x14ac:dyDescent="0.25">
      <c r="A7" t="s">
        <v>23</v>
      </c>
    </row>
    <row r="8" spans="1:1" x14ac:dyDescent="0.25">
      <c r="A8" t="s">
        <v>24</v>
      </c>
    </row>
    <row r="9" spans="1:1" x14ac:dyDescent="0.25">
      <c r="A9" t="s">
        <v>25</v>
      </c>
    </row>
    <row r="10" spans="1:1" x14ac:dyDescent="0.25">
      <c r="A10" t="s">
        <v>26</v>
      </c>
    </row>
    <row r="11" spans="1:1" x14ac:dyDescent="0.25">
      <c r="A11" t="s">
        <v>14</v>
      </c>
    </row>
    <row r="12" spans="1:1" x14ac:dyDescent="0.25">
      <c r="A12" t="s">
        <v>15</v>
      </c>
    </row>
    <row r="13" spans="1:1" x14ac:dyDescent="0.25">
      <c r="A13" t="s">
        <v>16</v>
      </c>
    </row>
    <row r="14" spans="1:1" x14ac:dyDescent="0.25">
      <c r="A14" t="s">
        <v>17</v>
      </c>
    </row>
    <row r="15" spans="1:1" x14ac:dyDescent="0.25">
      <c r="A15" t="s">
        <v>18</v>
      </c>
    </row>
    <row r="16" spans="1:1" x14ac:dyDescent="0.25">
      <c r="A16" t="s">
        <v>27</v>
      </c>
    </row>
  </sheetData>
  <sheetProtection algorithmName="SHA-512" hashValue="EEpNCjhZk3mmV4qRbO3YY0bWbxaGsh7Mr4/FQPQXE/HdC8uW9AmKaQwHbHrg/VuyZaKro26tuwQ47x1PjQDuIQ==" saltValue="9TP/hDV2uwwbTC4JKXJZ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Analysis</vt:lpstr>
      <vt:lpstr>Data</vt:lpstr>
      <vt:lpstr>ProVation</vt:lpstr>
      <vt:lpstr>For 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Lill</dc:creator>
  <cp:lastModifiedBy>Marianne Lill</cp:lastModifiedBy>
  <dcterms:created xsi:type="dcterms:W3CDTF">2021-01-18T22:32:09Z</dcterms:created>
  <dcterms:modified xsi:type="dcterms:W3CDTF">2023-01-05T09:09:18Z</dcterms:modified>
</cp:coreProperties>
</file>